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Data Entry Operators Jammu" sheetId="11" r:id="rId1"/>
  </sheets>
  <calcPr calcId="124519"/>
</workbook>
</file>

<file path=xl/calcChain.xml><?xml version="1.0" encoding="utf-8"?>
<calcChain xmlns="http://schemas.openxmlformats.org/spreadsheetml/2006/main">
  <c r="I158" i="11"/>
  <c r="K158" s="1"/>
  <c r="I77"/>
  <c r="K77" s="1"/>
  <c r="J24" l="1"/>
  <c r="I24"/>
  <c r="J23"/>
  <c r="I23"/>
  <c r="J157"/>
  <c r="I157"/>
  <c r="J156"/>
  <c r="I156"/>
  <c r="J155"/>
  <c r="I155"/>
  <c r="J154"/>
  <c r="I154"/>
  <c r="J153"/>
  <c r="I153"/>
  <c r="J152"/>
  <c r="I152"/>
  <c r="J151"/>
  <c r="I151"/>
  <c r="J150"/>
  <c r="I150"/>
  <c r="J149"/>
  <c r="I149"/>
  <c r="J148"/>
  <c r="I148"/>
  <c r="J147"/>
  <c r="I147"/>
  <c r="J146"/>
  <c r="I146"/>
  <c r="J145"/>
  <c r="I145"/>
  <c r="J144"/>
  <c r="I144"/>
  <c r="I127"/>
  <c r="K127" s="1"/>
  <c r="I126"/>
  <c r="K126" s="1"/>
  <c r="I125"/>
  <c r="K125" s="1"/>
  <c r="I124"/>
  <c r="K124" s="1"/>
  <c r="I123"/>
  <c r="K123" s="1"/>
  <c r="I122"/>
  <c r="K122" s="1"/>
  <c r="I121"/>
  <c r="K121" s="1"/>
  <c r="I120"/>
  <c r="K120" s="1"/>
  <c r="I119"/>
  <c r="K119" s="1"/>
  <c r="I118"/>
  <c r="K118" s="1"/>
  <c r="I117"/>
  <c r="K117" s="1"/>
  <c r="I116"/>
  <c r="K116" s="1"/>
  <c r="I115"/>
  <c r="K115" s="1"/>
  <c r="I114"/>
  <c r="K114" s="1"/>
  <c r="I113"/>
  <c r="K113" s="1"/>
  <c r="J103"/>
  <c r="I103"/>
  <c r="J102"/>
  <c r="I102"/>
  <c r="J101"/>
  <c r="I101"/>
  <c r="J100"/>
  <c r="I100"/>
  <c r="J99"/>
  <c r="I99"/>
  <c r="J98"/>
  <c r="I98"/>
  <c r="J97"/>
  <c r="I97"/>
  <c r="J96"/>
  <c r="I96"/>
  <c r="J95"/>
  <c r="I95"/>
  <c r="J94"/>
  <c r="I94"/>
  <c r="J89"/>
  <c r="I89"/>
  <c r="J88"/>
  <c r="I88"/>
  <c r="J87"/>
  <c r="I87"/>
  <c r="J86"/>
  <c r="I86"/>
  <c r="J85"/>
  <c r="I85"/>
  <c r="I81"/>
  <c r="K81" s="1"/>
  <c r="I80"/>
  <c r="K80" s="1"/>
  <c r="I79"/>
  <c r="K79" s="1"/>
  <c r="I78"/>
  <c r="K78" s="1"/>
  <c r="J72"/>
  <c r="I72"/>
  <c r="J71"/>
  <c r="I71"/>
  <c r="J70"/>
  <c r="I70"/>
  <c r="J69"/>
  <c r="I69"/>
  <c r="J68"/>
  <c r="I68"/>
  <c r="J63"/>
  <c r="I63"/>
  <c r="J62"/>
  <c r="I62"/>
  <c r="J61"/>
  <c r="I61"/>
  <c r="J60"/>
  <c r="I60"/>
  <c r="J59"/>
  <c r="I59"/>
  <c r="J54"/>
  <c r="I54"/>
  <c r="J53"/>
  <c r="I53"/>
  <c r="J52"/>
  <c r="I52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5"/>
  <c r="I35"/>
  <c r="J34"/>
  <c r="I34"/>
  <c r="J33"/>
  <c r="I33"/>
  <c r="J32"/>
  <c r="I32"/>
  <c r="J31"/>
  <c r="I31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K23" l="1"/>
  <c r="K152"/>
  <c r="K145"/>
  <c r="K147"/>
  <c r="K48"/>
  <c r="K144"/>
  <c r="K17"/>
  <c r="K19"/>
  <c r="K156"/>
  <c r="K155"/>
  <c r="K24"/>
  <c r="K16"/>
  <c r="K151"/>
  <c r="K22"/>
  <c r="K5"/>
  <c r="K7"/>
  <c r="K9"/>
  <c r="K33"/>
  <c r="K49"/>
  <c r="K51"/>
  <c r="K61"/>
  <c r="K69"/>
  <c r="K87"/>
  <c r="K101"/>
  <c r="K153"/>
  <c r="K32"/>
  <c r="K40"/>
  <c r="K15"/>
  <c r="K41"/>
  <c r="K43"/>
  <c r="K88"/>
  <c r="K94"/>
  <c r="K96"/>
  <c r="K100"/>
  <c r="K10"/>
  <c r="K13"/>
  <c r="K86"/>
  <c r="K34"/>
  <c r="K47"/>
  <c r="K149"/>
  <c r="K8"/>
  <c r="K18"/>
  <c r="K20"/>
  <c r="K21"/>
  <c r="K31"/>
  <c r="K35"/>
  <c r="K52"/>
  <c r="K60"/>
  <c r="K70"/>
  <c r="K72"/>
  <c r="K97"/>
  <c r="K99"/>
  <c r="K6"/>
  <c r="K11"/>
  <c r="K12"/>
  <c r="K44"/>
  <c r="K46"/>
  <c r="K85"/>
  <c r="K102"/>
  <c r="K146"/>
  <c r="K148"/>
  <c r="K14"/>
  <c r="K150"/>
  <c r="K54"/>
  <c r="K63"/>
  <c r="K157"/>
  <c r="K42"/>
  <c r="K45"/>
  <c r="K50"/>
  <c r="K53"/>
  <c r="K59"/>
  <c r="K62"/>
  <c r="K68"/>
  <c r="K71"/>
  <c r="K89"/>
  <c r="K95"/>
  <c r="K98"/>
  <c r="K103"/>
  <c r="K154"/>
</calcChain>
</file>

<file path=xl/sharedStrings.xml><?xml version="1.0" encoding="utf-8"?>
<sst xmlns="http://schemas.openxmlformats.org/spreadsheetml/2006/main" count="478" uniqueCount="225">
  <si>
    <t>B.Tech</t>
  </si>
  <si>
    <t>-</t>
  </si>
  <si>
    <t>B.A</t>
  </si>
  <si>
    <t>BCA</t>
  </si>
  <si>
    <t>MCA</t>
  </si>
  <si>
    <t>B.Sc.</t>
  </si>
  <si>
    <t>B.SC.</t>
  </si>
  <si>
    <t>BA</t>
  </si>
  <si>
    <t>MA</t>
  </si>
  <si>
    <t>BE</t>
  </si>
  <si>
    <t>Mtech</t>
  </si>
  <si>
    <t>BBA</t>
  </si>
  <si>
    <r>
      <t>Amia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Bimal</t>
    </r>
  </si>
  <si>
    <r>
      <t>Arti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Bamotra</t>
    </r>
  </si>
  <si>
    <r>
      <t>Shelly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Katoch</t>
    </r>
  </si>
  <si>
    <r>
      <t>Vikas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Gupta</t>
    </r>
  </si>
  <si>
    <r>
      <t>Sandeep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Kour</t>
    </r>
  </si>
  <si>
    <t>BSC</t>
  </si>
  <si>
    <t>B.E</t>
  </si>
  <si>
    <t>MBA</t>
  </si>
  <si>
    <t>Vasundara</t>
  </si>
  <si>
    <t>AMIE</t>
  </si>
  <si>
    <t>Rahul Gupta</t>
  </si>
  <si>
    <r>
      <t>Roshi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Mahajan</t>
    </r>
  </si>
  <si>
    <r>
      <t>Shilpi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Gupta</t>
    </r>
  </si>
  <si>
    <r>
      <t>Arun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</si>
  <si>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t>MSc.</t>
  </si>
  <si>
    <r>
      <t>Shitu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Sadhotra</t>
    </r>
  </si>
  <si>
    <r>
      <t>BSC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IT</t>
    </r>
  </si>
  <si>
    <r>
      <t>Vimal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Mishra</t>
    </r>
  </si>
  <si>
    <t>BSc.</t>
  </si>
  <si>
    <t>Rajesh</t>
  </si>
  <si>
    <r>
      <t>Vandana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Bandral</t>
    </r>
  </si>
  <si>
    <t>BPE</t>
  </si>
  <si>
    <t>Bsc</t>
  </si>
  <si>
    <r>
      <t>Vijay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</si>
  <si>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Munish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</si>
  <si>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Shivani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Sharma</t>
    </r>
  </si>
  <si>
    <t>BIT</t>
  </si>
  <si>
    <r>
      <t>Nisha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Thakur</t>
    </r>
  </si>
  <si>
    <r>
      <t>Pankaj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Handa</t>
    </r>
  </si>
  <si>
    <t>District : Udhampur</t>
  </si>
  <si>
    <t>Msc-IT</t>
  </si>
  <si>
    <t>B.P.E</t>
  </si>
  <si>
    <t>B-Tech</t>
  </si>
  <si>
    <r>
      <t>Rafaqat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Rasool</t>
    </r>
  </si>
  <si>
    <r>
      <t>1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year</t>
    </r>
  </si>
  <si>
    <r>
      <t>Raja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Mehboob</t>
    </r>
  </si>
  <si>
    <r>
      <t>2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year</t>
    </r>
  </si>
  <si>
    <r>
      <t>B.Sc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IT</t>
    </r>
  </si>
  <si>
    <r>
      <t>Aasif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Hussain</t>
    </r>
  </si>
  <si>
    <r>
      <t>Adil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Hussain</t>
    </r>
  </si>
  <si>
    <r>
      <t>Nancy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Banoo</t>
    </r>
  </si>
  <si>
    <t>District : Doda</t>
  </si>
  <si>
    <t>M.Tech</t>
  </si>
  <si>
    <t>B.Sc</t>
  </si>
  <si>
    <r>
      <t>Charanjeet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</si>
  <si>
    <r>
      <t>Vahiny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Sharma</t>
    </r>
  </si>
  <si>
    <r>
      <t>B.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Tech.</t>
    </r>
  </si>
  <si>
    <r>
      <t>Sonam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Bhagat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(SC)</t>
    </r>
  </si>
  <si>
    <r>
      <t>Kumar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Shalove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Kohli</t>
    </r>
  </si>
  <si>
    <r>
      <t>Rahul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Bhardwaj</t>
    </r>
  </si>
  <si>
    <r>
      <t>B.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Sc.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IT</t>
    </r>
  </si>
  <si>
    <r>
      <t>Hitesh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Mankotia</t>
    </r>
  </si>
  <si>
    <r>
      <t>B.Sc.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IT</t>
    </r>
  </si>
  <si>
    <r>
      <t>Suresh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(SC)</t>
    </r>
  </si>
  <si>
    <r>
      <t>B.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Sc.</t>
    </r>
  </si>
  <si>
    <t>District : Jammu</t>
  </si>
  <si>
    <t>B.B.A.</t>
  </si>
  <si>
    <t>M.Ed.</t>
  </si>
  <si>
    <r>
      <t>Gunjam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Mattoo</t>
    </r>
  </si>
  <si>
    <r>
      <t>Randeep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Chib</t>
    </r>
  </si>
  <si>
    <r>
      <t>B.E.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Elect.</t>
    </r>
  </si>
  <si>
    <r>
      <t>Bhavana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Verma</t>
    </r>
  </si>
  <si>
    <r>
      <t>Sunaina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Bhat</t>
    </r>
  </si>
  <si>
    <r>
      <t>Raj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Kiran</t>
    </r>
  </si>
  <si>
    <r>
      <t>Panveet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Kour</t>
    </r>
  </si>
  <si>
    <r>
      <t>Ronika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Mahajan</t>
    </r>
  </si>
  <si>
    <r>
      <t>Bharti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Janjua</t>
    </r>
  </si>
  <si>
    <r>
      <t>Anil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Sharma</t>
    </r>
  </si>
  <si>
    <t>B.SC.-IT</t>
  </si>
  <si>
    <t>B.COM</t>
  </si>
  <si>
    <t>B.TECH(IT)</t>
  </si>
  <si>
    <r>
      <t>SHIV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</si>
  <si>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KULDEEP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</si>
  <si>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ROHIT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SHAN</t>
    </r>
  </si>
  <si>
    <r>
      <t>SANJEEV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</si>
  <si>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IFROZ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SHEIKH</t>
    </r>
  </si>
  <si>
    <t>BSc</t>
  </si>
  <si>
    <r>
      <t>Vikram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</si>
  <si>
    <r>
      <t>B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Com</t>
    </r>
  </si>
  <si>
    <r>
      <t>Surinder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</si>
  <si>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r>
      <t>Rashmi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Lata</t>
    </r>
  </si>
  <si>
    <r>
      <t>Shivam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Verma</t>
    </r>
  </si>
  <si>
    <r>
      <t>Rajan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Magotra</t>
    </r>
  </si>
  <si>
    <t>District : Samba</t>
  </si>
  <si>
    <t>District : Reasi</t>
  </si>
  <si>
    <t>District : Ramban</t>
  </si>
  <si>
    <r>
      <t>Tanveer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-ul-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Ghani</t>
    </r>
  </si>
  <si>
    <r>
      <t>Malayam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</si>
  <si>
    <r>
      <t>Ab.Quyam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Katoch</t>
    </r>
  </si>
  <si>
    <r>
      <t>Jatinder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</si>
  <si>
    <r>
      <t>Shabir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</si>
  <si>
    <r>
      <t>Sohail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Dar</t>
    </r>
  </si>
  <si>
    <r>
      <t>Nahida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Gafoor</t>
    </r>
  </si>
  <si>
    <r>
      <t>MOHD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AZAM</t>
    </r>
  </si>
  <si>
    <r>
      <t>MOHD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RAZAQ</t>
    </r>
  </si>
  <si>
    <r>
      <t>SULTAN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KHAN</t>
    </r>
  </si>
  <si>
    <r>
      <t>SAJID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AMIN</t>
    </r>
  </si>
  <si>
    <r>
      <t>VIVEK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SABHARWAL</t>
    </r>
  </si>
  <si>
    <r>
      <t>AQIB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MALIK</t>
    </r>
  </si>
  <si>
    <r>
      <t>MOHD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ADIL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GANI</t>
    </r>
  </si>
  <si>
    <r>
      <t>NATIK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SHARMA</t>
    </r>
  </si>
  <si>
    <t>District : Rajouri</t>
  </si>
  <si>
    <r>
      <t>Navjot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Kour</t>
    </r>
  </si>
  <si>
    <t>District : Poonch</t>
  </si>
  <si>
    <t>MCA(IT)</t>
  </si>
  <si>
    <t>BCA(IT)</t>
  </si>
  <si>
    <r>
      <t>Jagjeet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Kour</t>
    </r>
  </si>
  <si>
    <r>
      <t>Saleem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Akram</t>
    </r>
  </si>
  <si>
    <r>
      <t>Shakil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</si>
  <si>
    <r>
      <t>Abhinandan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Khajuria</t>
    </r>
  </si>
  <si>
    <r>
      <t>Mujaba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Sadeeq</t>
    </r>
  </si>
  <si>
    <r>
      <t>Vandana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Sudan</t>
    </r>
  </si>
  <si>
    <r>
      <t>Isha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Sharma</t>
    </r>
  </si>
  <si>
    <r>
      <t>Tahir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Yaqoob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Kohli</t>
    </r>
  </si>
  <si>
    <r>
      <t>Imtiaz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</si>
  <si>
    <r>
      <t>B.Sc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(IT)</t>
    </r>
  </si>
  <si>
    <r>
      <t>Muzaher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Hussain</t>
    </r>
  </si>
  <si>
    <r>
      <t>Karanjodh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Singh</t>
    </r>
  </si>
  <si>
    <r>
      <t>Shabir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Hussain</t>
    </r>
  </si>
  <si>
    <r>
      <t>Azaz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Ahmed</t>
    </r>
  </si>
  <si>
    <t>Sushi Paul</t>
  </si>
  <si>
    <t>Ruby Gupta</t>
  </si>
  <si>
    <t>Anil Kumar</t>
  </si>
  <si>
    <t>Pooja Sharma</t>
  </si>
  <si>
    <t>Anil Singh</t>
  </si>
  <si>
    <t>Preeti Parmar</t>
  </si>
  <si>
    <t>Mohit Sharma</t>
  </si>
  <si>
    <t>Anuradha</t>
  </si>
  <si>
    <t>Dhanu Sharma</t>
  </si>
  <si>
    <t>Jyoti Kumari</t>
  </si>
  <si>
    <t>Sacharu Sharma</t>
  </si>
  <si>
    <t>Rohit Andotra</t>
  </si>
  <si>
    <t>District : Kathua</t>
  </si>
  <si>
    <t>F. No</t>
  </si>
  <si>
    <t>S.No.</t>
  </si>
  <si>
    <r>
      <t>Name</t>
    </r>
    <r>
      <rPr>
        <b/>
        <sz val="11"/>
        <rFont val="Calibri"/>
        <family val="2"/>
        <scheme val="minor"/>
      </rPr>
      <t> </t>
    </r>
    <r>
      <rPr>
        <b/>
        <sz val="11"/>
        <rFont val="Tahoma"/>
        <family val="2"/>
      </rPr>
      <t>of</t>
    </r>
    <r>
      <rPr>
        <b/>
        <sz val="11"/>
        <rFont val="Calibri"/>
        <family val="2"/>
        <scheme val="minor"/>
      </rPr>
      <t> </t>
    </r>
    <r>
      <rPr>
        <b/>
        <sz val="11"/>
        <rFont val="Tahoma"/>
        <family val="2"/>
      </rPr>
      <t>Candidate</t>
    </r>
  </si>
  <si>
    <t>5 YEARS</t>
  </si>
  <si>
    <t>4 YEARS</t>
  </si>
  <si>
    <t>1 Y 4 M</t>
  </si>
  <si>
    <t>3 Y 7M</t>
  </si>
  <si>
    <t>1 Y 2M</t>
  </si>
  <si>
    <t>1 Y</t>
  </si>
  <si>
    <t>2 Y 8M</t>
  </si>
  <si>
    <t>1 Y 4M</t>
  </si>
  <si>
    <t xml:space="preserve">2 Y   </t>
  </si>
  <si>
    <t>1Y 6M</t>
  </si>
  <si>
    <t>1 Y 6M</t>
  </si>
  <si>
    <t>2 Y</t>
  </si>
  <si>
    <t>7 Y</t>
  </si>
  <si>
    <t>2 Y 3M</t>
  </si>
  <si>
    <t>1 Y 3 M</t>
  </si>
  <si>
    <t>4Y</t>
  </si>
  <si>
    <t>Weightage  for Basic Qual.</t>
  </si>
  <si>
    <t>Total Weightage</t>
  </si>
  <si>
    <t>1Y 8M</t>
  </si>
  <si>
    <t>3 Y</t>
  </si>
  <si>
    <t>1 Y 5 M</t>
  </si>
  <si>
    <t>4 Y 8M</t>
  </si>
  <si>
    <t>3Y 5M</t>
  </si>
  <si>
    <t xml:space="preserve">2 Y </t>
  </si>
  <si>
    <t>2Y</t>
  </si>
  <si>
    <t>1Y 6 M</t>
  </si>
  <si>
    <t>1 Y 6 M</t>
  </si>
  <si>
    <t>6 Y 4M</t>
  </si>
  <si>
    <t>6 Y 9 M</t>
  </si>
  <si>
    <t>2 Y 6M</t>
  </si>
  <si>
    <t>3Y 2M</t>
  </si>
  <si>
    <t>2Y 5 M</t>
  </si>
  <si>
    <t>2Y 2M</t>
  </si>
  <si>
    <t>2 Y 7 M</t>
  </si>
  <si>
    <r>
      <t>Niraj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  <r>
      <rPr>
        <sz val="11"/>
        <rFont val="Calibri"/>
        <family val="2"/>
        <scheme val="minor"/>
      </rPr>
      <t> </t>
    </r>
  </si>
  <si>
    <t>5 Y</t>
  </si>
  <si>
    <r>
      <t>Pooja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Verma</t>
    </r>
    <r>
      <rPr>
        <sz val="11"/>
        <rFont val="Calibri"/>
        <family val="2"/>
        <scheme val="minor"/>
      </rPr>
      <t/>
    </r>
  </si>
  <si>
    <t xml:space="preserve">1Y </t>
  </si>
  <si>
    <t>4 Y</t>
  </si>
  <si>
    <t>1 Y 5M</t>
  </si>
  <si>
    <t>P G</t>
  </si>
  <si>
    <t>1Y</t>
  </si>
  <si>
    <t>6 Y</t>
  </si>
  <si>
    <t>1Y 4 M</t>
  </si>
  <si>
    <t>2 Y 5 M</t>
  </si>
  <si>
    <t>Kanav Gupta</t>
  </si>
  <si>
    <t>2 Y 6 M</t>
  </si>
  <si>
    <t>1 Y 9M</t>
  </si>
  <si>
    <t>Annexure - A</t>
  </si>
  <si>
    <t>Marks % (Grad.) </t>
  </si>
  <si>
    <t>Basic Qual. (Grad.)</t>
  </si>
  <si>
    <r>
      <t>MSC</t>
    </r>
    <r>
      <rPr>
        <sz val="10"/>
        <rFont val="Calibri"/>
        <family val="2"/>
        <scheme val="minor"/>
      </rPr>
      <t> </t>
    </r>
    <r>
      <rPr>
        <sz val="10"/>
        <rFont val="Tahoma"/>
        <family val="2"/>
      </rPr>
      <t>IT</t>
    </r>
  </si>
  <si>
    <r>
      <t>MSC</t>
    </r>
    <r>
      <rPr>
        <sz val="10"/>
        <rFont val="Calibri"/>
        <family val="2"/>
        <scheme val="minor"/>
      </rPr>
      <t> </t>
    </r>
    <r>
      <rPr>
        <sz val="10"/>
        <rFont val="Tahoma"/>
        <family val="2"/>
      </rPr>
      <t>(CS)</t>
    </r>
  </si>
  <si>
    <r>
      <t>M.sc</t>
    </r>
    <r>
      <rPr>
        <sz val="10"/>
        <rFont val="Calibri"/>
        <family val="2"/>
        <scheme val="minor"/>
      </rPr>
      <t> </t>
    </r>
    <r>
      <rPr>
        <sz val="10"/>
        <rFont val="Tahoma"/>
        <family val="2"/>
      </rPr>
      <t>(IT)</t>
    </r>
  </si>
  <si>
    <r>
      <t>M.Sc</t>
    </r>
    <r>
      <rPr>
        <sz val="10"/>
        <rFont val="Calibri"/>
        <family val="2"/>
        <scheme val="minor"/>
      </rPr>
      <t> </t>
    </r>
    <r>
      <rPr>
        <sz val="10"/>
        <rFont val="Tahoma"/>
        <family val="2"/>
      </rPr>
      <t>(IT)</t>
    </r>
  </si>
  <si>
    <r>
      <t>Shallu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Kumari</t>
    </r>
  </si>
  <si>
    <r>
      <t>Kanav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Gupta</t>
    </r>
  </si>
  <si>
    <t>1 Y 7 M</t>
  </si>
  <si>
    <t>Shortlist of candidates to be called for interview for engagement as Data Entry Operator under    National e-Governance plan in Agriculture (NeGPA) Jammu Division</t>
  </si>
  <si>
    <t>District : Kishtwar</t>
  </si>
  <si>
    <r>
      <t>Ashok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</si>
  <si>
    <t>3Y</t>
  </si>
  <si>
    <t>1 Y11 M</t>
  </si>
  <si>
    <t>Sakshi</t>
  </si>
  <si>
    <t>Tanvi Gupta</t>
  </si>
  <si>
    <t>B.sc</t>
  </si>
  <si>
    <t>M.Sc I.T</t>
  </si>
  <si>
    <t>B.Sc IT</t>
  </si>
  <si>
    <t>M.Sc IT</t>
  </si>
  <si>
    <t>B.Ped.</t>
  </si>
  <si>
    <t>Weightage for P.G.</t>
  </si>
  <si>
    <r>
      <t>Work</t>
    </r>
    <r>
      <rPr>
        <b/>
        <sz val="12"/>
        <rFont val="Calibri"/>
        <family val="2"/>
        <scheme val="minor"/>
      </rPr>
      <t xml:space="preserve">    </t>
    </r>
    <r>
      <rPr>
        <b/>
        <sz val="12"/>
        <rFont val="Tahoma"/>
        <family val="2"/>
      </rPr>
      <t>Exp.</t>
    </r>
  </si>
  <si>
    <t>P.G.</t>
  </si>
  <si>
    <t>Marks %  (P.G.)</t>
  </si>
  <si>
    <r>
      <t>B.Tech.</t>
    </r>
    <r>
      <rPr>
        <sz val="10"/>
        <rFont val="Calibri"/>
        <family val="2"/>
        <scheme val="minor"/>
      </rPr>
      <t> </t>
    </r>
    <r>
      <rPr>
        <sz val="10"/>
        <rFont val="Tahoma"/>
        <family val="2"/>
      </rPr>
      <t>CS</t>
    </r>
  </si>
  <si>
    <r>
      <t>Ajay</t>
    </r>
    <r>
      <rPr>
        <sz val="11"/>
        <rFont val="Calibri"/>
        <family val="2"/>
        <scheme val="minor"/>
      </rPr>
      <t> </t>
    </r>
    <r>
      <rPr>
        <sz val="11"/>
        <rFont val="Tahoma"/>
        <family val="2"/>
      </rPr>
      <t>Kumar</t>
    </r>
    <r>
      <rPr>
        <sz val="11"/>
        <rFont val="Calibri"/>
        <family val="2"/>
        <scheme val="minor"/>
      </rPr>
      <t xml:space="preserve">  S/o: </t>
    </r>
    <r>
      <rPr>
        <sz val="10"/>
        <rFont val="Calibri"/>
        <family val="2"/>
        <scheme val="minor"/>
      </rPr>
      <t>Krishen Lal</t>
    </r>
  </si>
  <si>
    <t>Note:(Only Five(5) cadidates were found eligible)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</si>
</sst>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b/>
      <sz val="16"/>
      <name val="Tahoma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3" xfId="0" applyBorder="1"/>
    <xf numFmtId="0" fontId="3" fillId="0" borderId="0" xfId="0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top" wrapText="1"/>
    </xf>
    <xf numFmtId="10" fontId="1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8"/>
  <sheetViews>
    <sheetView tabSelected="1" topLeftCell="A79" workbookViewId="0">
      <selection activeCell="C88" sqref="C88"/>
    </sheetView>
  </sheetViews>
  <sheetFormatPr defaultRowHeight="15"/>
  <cols>
    <col min="1" max="1" width="6.85546875" customWidth="1"/>
    <col min="2" max="2" width="7.28515625" customWidth="1"/>
    <col min="3" max="3" width="25" customWidth="1"/>
    <col min="4" max="4" width="10.5703125" customWidth="1"/>
    <col min="5" max="5" width="10.42578125" customWidth="1"/>
    <col min="6" max="6" width="8" customWidth="1"/>
    <col min="7" max="7" width="11" customWidth="1"/>
    <col min="8" max="8" width="8.85546875" customWidth="1"/>
    <col min="9" max="9" width="15.42578125" customWidth="1"/>
    <col min="10" max="10" width="13.28515625" customWidth="1"/>
    <col min="11" max="11" width="14.28515625" customWidth="1"/>
    <col min="12" max="12" width="13.5703125" customWidth="1"/>
  </cols>
  <sheetData>
    <row r="1" spans="1:12" ht="27.75" customHeight="1">
      <c r="A1" s="49" t="s">
        <v>196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1"/>
    </row>
    <row r="2" spans="1:12" ht="39.75" customHeight="1">
      <c r="A2" s="48" t="s">
        <v>206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0"/>
    </row>
    <row r="3" spans="1:12" ht="22.5" customHeight="1">
      <c r="A3" s="46" t="s">
        <v>41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22"/>
    </row>
    <row r="4" spans="1:12" ht="42.75">
      <c r="A4" s="31" t="s">
        <v>146</v>
      </c>
      <c r="B4" s="31" t="s">
        <v>145</v>
      </c>
      <c r="C4" s="31" t="s">
        <v>147</v>
      </c>
      <c r="D4" s="31" t="s">
        <v>198</v>
      </c>
      <c r="E4" s="31" t="s">
        <v>197</v>
      </c>
      <c r="F4" s="31" t="s">
        <v>220</v>
      </c>
      <c r="G4" s="31" t="s">
        <v>221</v>
      </c>
      <c r="H4" s="32" t="s">
        <v>219</v>
      </c>
      <c r="I4" s="31" t="s">
        <v>164</v>
      </c>
      <c r="J4" s="31" t="s">
        <v>218</v>
      </c>
      <c r="K4" s="31" t="s">
        <v>165</v>
      </c>
      <c r="L4" s="21"/>
    </row>
    <row r="5" spans="1:12">
      <c r="A5" s="3">
        <v>1</v>
      </c>
      <c r="B5" s="1">
        <v>13</v>
      </c>
      <c r="C5" s="1" t="s">
        <v>15</v>
      </c>
      <c r="D5" s="1" t="s">
        <v>9</v>
      </c>
      <c r="E5" s="1">
        <v>76.28</v>
      </c>
      <c r="F5" s="1" t="s">
        <v>10</v>
      </c>
      <c r="G5" s="1">
        <v>76.900000000000006</v>
      </c>
      <c r="H5" s="2" t="s">
        <v>159</v>
      </c>
      <c r="I5" s="4">
        <f t="shared" ref="I5:I24" si="0">90%*E5</f>
        <v>68.652000000000001</v>
      </c>
      <c r="J5" s="1">
        <f t="shared" ref="J5:J24" si="1">IF(F5="",0,10)</f>
        <v>10</v>
      </c>
      <c r="K5" s="4">
        <f t="shared" ref="K5:K24" si="2">I5+J5</f>
        <v>78.652000000000001</v>
      </c>
    </row>
    <row r="6" spans="1:12">
      <c r="A6" s="3">
        <v>2</v>
      </c>
      <c r="B6" s="1">
        <v>11</v>
      </c>
      <c r="C6" s="1" t="s">
        <v>14</v>
      </c>
      <c r="D6" s="1" t="s">
        <v>3</v>
      </c>
      <c r="E6" s="1">
        <v>71.75</v>
      </c>
      <c r="F6" s="1" t="s">
        <v>4</v>
      </c>
      <c r="G6" s="1">
        <v>61.43</v>
      </c>
      <c r="H6" s="2" t="s">
        <v>148</v>
      </c>
      <c r="I6" s="4">
        <f t="shared" si="0"/>
        <v>64.575000000000003</v>
      </c>
      <c r="J6" s="1">
        <f t="shared" si="1"/>
        <v>10</v>
      </c>
      <c r="K6" s="4">
        <f t="shared" si="2"/>
        <v>74.575000000000003</v>
      </c>
    </row>
    <row r="7" spans="1:12">
      <c r="A7" s="3">
        <v>3</v>
      </c>
      <c r="B7" s="1">
        <v>44</v>
      </c>
      <c r="C7" s="1" t="s">
        <v>24</v>
      </c>
      <c r="D7" s="1" t="s">
        <v>21</v>
      </c>
      <c r="E7" s="1">
        <v>81.569999999999993</v>
      </c>
      <c r="F7" s="2"/>
      <c r="G7" s="2"/>
      <c r="H7" s="2" t="s">
        <v>149</v>
      </c>
      <c r="I7" s="4">
        <f t="shared" si="0"/>
        <v>73.412999999999997</v>
      </c>
      <c r="J7" s="1">
        <f t="shared" si="1"/>
        <v>0</v>
      </c>
      <c r="K7" s="4">
        <f t="shared" si="2"/>
        <v>73.412999999999997</v>
      </c>
    </row>
    <row r="8" spans="1:12">
      <c r="A8" s="3">
        <v>4</v>
      </c>
      <c r="B8" s="1">
        <v>121</v>
      </c>
      <c r="C8" s="1" t="s">
        <v>37</v>
      </c>
      <c r="D8" s="1" t="s">
        <v>34</v>
      </c>
      <c r="E8" s="1">
        <v>69.64</v>
      </c>
      <c r="F8" s="1" t="s">
        <v>8</v>
      </c>
      <c r="G8" s="1">
        <v>60.25</v>
      </c>
      <c r="H8" s="2" t="s">
        <v>163</v>
      </c>
      <c r="I8" s="4">
        <f t="shared" si="0"/>
        <v>62.676000000000002</v>
      </c>
      <c r="J8" s="1">
        <f t="shared" si="1"/>
        <v>10</v>
      </c>
      <c r="K8" s="4">
        <f t="shared" si="2"/>
        <v>72.676000000000002</v>
      </c>
    </row>
    <row r="9" spans="1:12">
      <c r="A9" s="3">
        <v>5</v>
      </c>
      <c r="B9" s="1">
        <v>3</v>
      </c>
      <c r="C9" s="1" t="s">
        <v>12</v>
      </c>
      <c r="D9" s="1" t="s">
        <v>3</v>
      </c>
      <c r="E9" s="1">
        <v>69.03</v>
      </c>
      <c r="F9" s="1" t="s">
        <v>4</v>
      </c>
      <c r="G9" s="1">
        <v>61.74</v>
      </c>
      <c r="H9" s="2" t="s">
        <v>150</v>
      </c>
      <c r="I9" s="4">
        <f t="shared" si="0"/>
        <v>62.127000000000002</v>
      </c>
      <c r="J9" s="1">
        <f t="shared" si="1"/>
        <v>10</v>
      </c>
      <c r="K9" s="4">
        <f t="shared" si="2"/>
        <v>72.12700000000001</v>
      </c>
    </row>
    <row r="10" spans="1:12">
      <c r="A10" s="3">
        <v>6</v>
      </c>
      <c r="B10" s="1">
        <v>15</v>
      </c>
      <c r="C10" s="1" t="s">
        <v>16</v>
      </c>
      <c r="D10" s="1" t="s">
        <v>7</v>
      </c>
      <c r="E10" s="1">
        <v>68</v>
      </c>
      <c r="F10" s="1" t="s">
        <v>8</v>
      </c>
      <c r="G10" s="1">
        <v>58.88</v>
      </c>
      <c r="H10" s="2" t="s">
        <v>151</v>
      </c>
      <c r="I10" s="4">
        <f t="shared" si="0"/>
        <v>61.2</v>
      </c>
      <c r="J10" s="1">
        <f t="shared" si="1"/>
        <v>10</v>
      </c>
      <c r="K10" s="4">
        <f t="shared" si="2"/>
        <v>71.2</v>
      </c>
    </row>
    <row r="11" spans="1:12">
      <c r="A11" s="3">
        <v>7</v>
      </c>
      <c r="B11" s="1">
        <v>96</v>
      </c>
      <c r="C11" s="1" t="s">
        <v>31</v>
      </c>
      <c r="D11" s="1" t="s">
        <v>30</v>
      </c>
      <c r="E11" s="1">
        <v>67.88</v>
      </c>
      <c r="F11" s="1" t="s">
        <v>26</v>
      </c>
      <c r="G11" s="1">
        <v>61.25</v>
      </c>
      <c r="H11" s="2" t="s">
        <v>152</v>
      </c>
      <c r="I11" s="4">
        <f t="shared" si="0"/>
        <v>61.091999999999999</v>
      </c>
      <c r="J11" s="1">
        <f t="shared" si="1"/>
        <v>10</v>
      </c>
      <c r="K11" s="4">
        <f t="shared" si="2"/>
        <v>71.091999999999999</v>
      </c>
    </row>
    <row r="12" spans="1:12">
      <c r="A12" s="3">
        <v>8</v>
      </c>
      <c r="B12" s="1">
        <v>73</v>
      </c>
      <c r="C12" s="1" t="s">
        <v>29</v>
      </c>
      <c r="D12" s="1" t="s">
        <v>3</v>
      </c>
      <c r="E12" s="1">
        <v>66.11</v>
      </c>
      <c r="F12" s="1" t="s">
        <v>26</v>
      </c>
      <c r="G12" s="1">
        <v>81.38</v>
      </c>
      <c r="H12" s="2" t="s">
        <v>154</v>
      </c>
      <c r="I12" s="4">
        <f t="shared" si="0"/>
        <v>59.499000000000002</v>
      </c>
      <c r="J12" s="1">
        <f t="shared" si="1"/>
        <v>10</v>
      </c>
      <c r="K12" s="4">
        <f t="shared" si="2"/>
        <v>69.498999999999995</v>
      </c>
    </row>
    <row r="13" spans="1:12">
      <c r="A13" s="3">
        <v>9</v>
      </c>
      <c r="B13" s="1">
        <v>40</v>
      </c>
      <c r="C13" s="1" t="s">
        <v>20</v>
      </c>
      <c r="D13" s="1" t="s">
        <v>7</v>
      </c>
      <c r="E13" s="1">
        <v>65.7</v>
      </c>
      <c r="F13" s="1" t="s">
        <v>4</v>
      </c>
      <c r="G13" s="1">
        <v>64.959999999999994</v>
      </c>
      <c r="H13" s="2" t="s">
        <v>155</v>
      </c>
      <c r="I13" s="4">
        <f t="shared" si="0"/>
        <v>59.13</v>
      </c>
      <c r="J13" s="1">
        <f t="shared" si="1"/>
        <v>10</v>
      </c>
      <c r="K13" s="4">
        <f t="shared" si="2"/>
        <v>69.13</v>
      </c>
    </row>
    <row r="14" spans="1:12">
      <c r="A14" s="3">
        <v>10</v>
      </c>
      <c r="B14" s="1">
        <v>119</v>
      </c>
      <c r="C14" s="1" t="s">
        <v>36</v>
      </c>
      <c r="D14" s="1" t="s">
        <v>3</v>
      </c>
      <c r="E14" s="1">
        <v>64.180000000000007</v>
      </c>
      <c r="F14" s="1" t="s">
        <v>4</v>
      </c>
      <c r="G14" s="1">
        <v>68.28</v>
      </c>
      <c r="H14" s="2" t="s">
        <v>156</v>
      </c>
      <c r="I14" s="4">
        <f t="shared" si="0"/>
        <v>57.762000000000008</v>
      </c>
      <c r="J14" s="1">
        <f t="shared" si="1"/>
        <v>10</v>
      </c>
      <c r="K14" s="4">
        <f t="shared" si="2"/>
        <v>67.762</v>
      </c>
    </row>
    <row r="15" spans="1:12">
      <c r="A15" s="3">
        <v>11</v>
      </c>
      <c r="B15" s="1">
        <v>53</v>
      </c>
      <c r="C15" s="1" t="s">
        <v>27</v>
      </c>
      <c r="D15" s="1" t="s">
        <v>28</v>
      </c>
      <c r="E15" s="1">
        <v>74.95</v>
      </c>
      <c r="F15" s="2"/>
      <c r="G15" s="2"/>
      <c r="H15" s="2" t="s">
        <v>157</v>
      </c>
      <c r="I15" s="4">
        <f t="shared" si="0"/>
        <v>67.454999999999998</v>
      </c>
      <c r="J15" s="1">
        <f t="shared" si="1"/>
        <v>0</v>
      </c>
      <c r="K15" s="4">
        <f t="shared" si="2"/>
        <v>67.454999999999998</v>
      </c>
    </row>
    <row r="16" spans="1:12">
      <c r="A16" s="3">
        <v>12</v>
      </c>
      <c r="B16" s="1">
        <v>135</v>
      </c>
      <c r="C16" s="1" t="s">
        <v>39</v>
      </c>
      <c r="D16" s="1" t="s">
        <v>33</v>
      </c>
      <c r="E16" s="1">
        <v>74.84</v>
      </c>
      <c r="F16" s="2"/>
      <c r="G16" s="2"/>
      <c r="H16" s="2" t="s">
        <v>154</v>
      </c>
      <c r="I16" s="4">
        <f t="shared" si="0"/>
        <v>67.356000000000009</v>
      </c>
      <c r="J16" s="1">
        <f t="shared" si="1"/>
        <v>0</v>
      </c>
      <c r="K16" s="4">
        <f t="shared" si="2"/>
        <v>67.356000000000009</v>
      </c>
    </row>
    <row r="17" spans="1:12">
      <c r="A17" s="3">
        <v>13</v>
      </c>
      <c r="B17" s="1">
        <v>36</v>
      </c>
      <c r="C17" s="1" t="s">
        <v>23</v>
      </c>
      <c r="D17" s="1" t="s">
        <v>3</v>
      </c>
      <c r="E17" s="1">
        <v>63.68</v>
      </c>
      <c r="F17" s="1" t="s">
        <v>4</v>
      </c>
      <c r="G17" s="1">
        <v>57.18</v>
      </c>
      <c r="H17" s="2" t="s">
        <v>158</v>
      </c>
      <c r="I17" s="4">
        <f t="shared" si="0"/>
        <v>57.311999999999998</v>
      </c>
      <c r="J17" s="1">
        <f t="shared" si="1"/>
        <v>10</v>
      </c>
      <c r="K17" s="4">
        <f t="shared" si="2"/>
        <v>67.311999999999998</v>
      </c>
    </row>
    <row r="18" spans="1:12">
      <c r="A18" s="3">
        <v>14</v>
      </c>
      <c r="B18" s="1">
        <v>4</v>
      </c>
      <c r="C18" s="1" t="s">
        <v>13</v>
      </c>
      <c r="D18" s="2"/>
      <c r="E18" s="1">
        <v>63.67</v>
      </c>
      <c r="F18" s="1" t="s">
        <v>4</v>
      </c>
      <c r="G18" s="1">
        <v>56.21</v>
      </c>
      <c r="H18" s="2" t="s">
        <v>159</v>
      </c>
      <c r="I18" s="4">
        <f t="shared" si="0"/>
        <v>57.303000000000004</v>
      </c>
      <c r="J18" s="1">
        <f t="shared" si="1"/>
        <v>10</v>
      </c>
      <c r="K18" s="4">
        <f t="shared" si="2"/>
        <v>67.302999999999997</v>
      </c>
    </row>
    <row r="19" spans="1:12">
      <c r="A19" s="3">
        <v>15</v>
      </c>
      <c r="B19" s="1">
        <v>152</v>
      </c>
      <c r="C19" s="1" t="s">
        <v>40</v>
      </c>
      <c r="D19" s="1" t="s">
        <v>38</v>
      </c>
      <c r="E19" s="1">
        <v>62.38</v>
      </c>
      <c r="F19" s="1" t="s">
        <v>4</v>
      </c>
      <c r="G19" s="1">
        <v>66.7</v>
      </c>
      <c r="H19" s="2" t="s">
        <v>160</v>
      </c>
      <c r="I19" s="4">
        <f t="shared" si="0"/>
        <v>56.142000000000003</v>
      </c>
      <c r="J19" s="1">
        <f t="shared" si="1"/>
        <v>10</v>
      </c>
      <c r="K19" s="4">
        <f t="shared" si="2"/>
        <v>66.141999999999996</v>
      </c>
    </row>
    <row r="20" spans="1:12">
      <c r="A20" s="3">
        <v>16</v>
      </c>
      <c r="B20" s="1">
        <v>88</v>
      </c>
      <c r="C20" s="1" t="s">
        <v>32</v>
      </c>
      <c r="D20" s="1" t="s">
        <v>30</v>
      </c>
      <c r="E20" s="1">
        <v>62.18</v>
      </c>
      <c r="F20" s="1" t="s">
        <v>4</v>
      </c>
      <c r="G20" s="1">
        <v>62.85</v>
      </c>
      <c r="H20" s="2" t="s">
        <v>158</v>
      </c>
      <c r="I20" s="4">
        <f t="shared" si="0"/>
        <v>55.962000000000003</v>
      </c>
      <c r="J20" s="1">
        <f t="shared" si="1"/>
        <v>10</v>
      </c>
      <c r="K20" s="4">
        <f t="shared" si="2"/>
        <v>65.962000000000003</v>
      </c>
    </row>
    <row r="21" spans="1:12">
      <c r="A21" s="3">
        <v>17</v>
      </c>
      <c r="B21" s="1">
        <v>113</v>
      </c>
      <c r="C21" s="1" t="s">
        <v>35</v>
      </c>
      <c r="D21" s="1" t="s">
        <v>33</v>
      </c>
      <c r="E21" s="1">
        <v>71.97</v>
      </c>
      <c r="F21" s="2"/>
      <c r="G21" s="2"/>
      <c r="H21" s="2" t="s">
        <v>161</v>
      </c>
      <c r="I21" s="4">
        <f t="shared" si="0"/>
        <v>64.772999999999996</v>
      </c>
      <c r="J21" s="1">
        <f t="shared" si="1"/>
        <v>0</v>
      </c>
      <c r="K21" s="4">
        <f t="shared" si="2"/>
        <v>64.772999999999996</v>
      </c>
    </row>
    <row r="22" spans="1:12">
      <c r="A22" s="3">
        <v>18</v>
      </c>
      <c r="B22" s="1">
        <v>48</v>
      </c>
      <c r="C22" s="1" t="s">
        <v>22</v>
      </c>
      <c r="D22" s="1" t="s">
        <v>7</v>
      </c>
      <c r="E22" s="1">
        <v>60.79</v>
      </c>
      <c r="F22" s="1" t="s">
        <v>8</v>
      </c>
      <c r="G22" s="1">
        <v>65.849999999999994</v>
      </c>
      <c r="H22" s="2" t="s">
        <v>162</v>
      </c>
      <c r="I22" s="4">
        <f t="shared" si="0"/>
        <v>54.710999999999999</v>
      </c>
      <c r="J22" s="1">
        <f t="shared" si="1"/>
        <v>10</v>
      </c>
      <c r="K22" s="4">
        <f t="shared" si="2"/>
        <v>64.710999999999999</v>
      </c>
    </row>
    <row r="23" spans="1:12">
      <c r="A23" s="3">
        <v>19</v>
      </c>
      <c r="B23" s="1">
        <v>34</v>
      </c>
      <c r="C23" s="1" t="s">
        <v>203</v>
      </c>
      <c r="D23" s="1" t="s">
        <v>17</v>
      </c>
      <c r="E23" s="1">
        <v>60.55</v>
      </c>
      <c r="F23" s="1" t="s">
        <v>8</v>
      </c>
      <c r="G23" s="1">
        <v>58.81</v>
      </c>
      <c r="H23" s="2" t="s">
        <v>153</v>
      </c>
      <c r="I23" s="4">
        <f t="shared" si="0"/>
        <v>54.494999999999997</v>
      </c>
      <c r="J23" s="1">
        <f t="shared" si="1"/>
        <v>10</v>
      </c>
      <c r="K23" s="4">
        <f t="shared" si="2"/>
        <v>64.495000000000005</v>
      </c>
    </row>
    <row r="24" spans="1:12">
      <c r="A24" s="3">
        <v>20</v>
      </c>
      <c r="B24" s="1">
        <v>61</v>
      </c>
      <c r="C24" s="1" t="s">
        <v>204</v>
      </c>
      <c r="D24" s="1" t="s">
        <v>17</v>
      </c>
      <c r="E24" s="1">
        <v>70.849999999999994</v>
      </c>
      <c r="F24" s="2"/>
      <c r="G24" s="2"/>
      <c r="H24" s="2" t="s">
        <v>205</v>
      </c>
      <c r="I24" s="4">
        <f t="shared" si="0"/>
        <v>63.764999999999993</v>
      </c>
      <c r="J24" s="1">
        <f t="shared" si="1"/>
        <v>0</v>
      </c>
      <c r="K24" s="4">
        <f t="shared" si="2"/>
        <v>63.764999999999993</v>
      </c>
    </row>
    <row r="29" spans="1:12" ht="19.5" customHeight="1">
      <c r="A29" s="47" t="s">
        <v>53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22"/>
    </row>
    <row r="30" spans="1:12" ht="42.75">
      <c r="A30" s="31" t="s">
        <v>146</v>
      </c>
      <c r="B30" s="31" t="s">
        <v>145</v>
      </c>
      <c r="C30" s="31" t="s">
        <v>147</v>
      </c>
      <c r="D30" s="31" t="s">
        <v>198</v>
      </c>
      <c r="E30" s="31" t="s">
        <v>197</v>
      </c>
      <c r="F30" s="31" t="s">
        <v>220</v>
      </c>
      <c r="G30" s="31" t="s">
        <v>221</v>
      </c>
      <c r="H30" s="32" t="s">
        <v>219</v>
      </c>
      <c r="I30" s="31" t="s">
        <v>164</v>
      </c>
      <c r="J30" s="31" t="s">
        <v>218</v>
      </c>
      <c r="K30" s="31" t="s">
        <v>165</v>
      </c>
      <c r="L30" s="20"/>
    </row>
    <row r="31" spans="1:12">
      <c r="A31" s="3">
        <v>1</v>
      </c>
      <c r="B31" s="1">
        <v>10</v>
      </c>
      <c r="C31" s="1" t="s">
        <v>50</v>
      </c>
      <c r="D31" s="1" t="s">
        <v>43</v>
      </c>
      <c r="E31" s="1">
        <v>77.06</v>
      </c>
      <c r="F31" s="2"/>
      <c r="G31" s="2"/>
      <c r="H31" s="1" t="s">
        <v>46</v>
      </c>
      <c r="I31" s="4">
        <f t="shared" ref="I31:I35" si="3">90%*E31</f>
        <v>69.353999999999999</v>
      </c>
      <c r="J31" s="2">
        <f t="shared" ref="J31:J35" si="4">IF(F31="",0,10)</f>
        <v>0</v>
      </c>
      <c r="K31" s="4">
        <f t="shared" ref="K31:K35" si="5">I31+J31</f>
        <v>69.353999999999999</v>
      </c>
    </row>
    <row r="32" spans="1:12">
      <c r="A32" s="3">
        <v>2</v>
      </c>
      <c r="B32" s="1">
        <v>19</v>
      </c>
      <c r="C32" s="1" t="s">
        <v>51</v>
      </c>
      <c r="D32" s="1" t="s">
        <v>44</v>
      </c>
      <c r="E32" s="1">
        <v>76.12</v>
      </c>
      <c r="F32" s="2"/>
      <c r="G32" s="2"/>
      <c r="H32" s="1" t="s">
        <v>46</v>
      </c>
      <c r="I32" s="4">
        <f t="shared" si="3"/>
        <v>68.50800000000001</v>
      </c>
      <c r="J32" s="2">
        <f t="shared" si="4"/>
        <v>0</v>
      </c>
      <c r="K32" s="4">
        <f t="shared" si="5"/>
        <v>68.50800000000001</v>
      </c>
    </row>
    <row r="33" spans="1:12">
      <c r="A33" s="3">
        <v>3</v>
      </c>
      <c r="B33" s="1">
        <v>5</v>
      </c>
      <c r="C33" s="1" t="s">
        <v>45</v>
      </c>
      <c r="D33" s="1" t="s">
        <v>3</v>
      </c>
      <c r="E33" s="1">
        <v>61.76</v>
      </c>
      <c r="F33" s="1" t="s">
        <v>42</v>
      </c>
      <c r="G33" s="1">
        <v>68.11</v>
      </c>
      <c r="H33" s="1" t="s">
        <v>46</v>
      </c>
      <c r="I33" s="4">
        <f t="shared" si="3"/>
        <v>55.583999999999996</v>
      </c>
      <c r="J33" s="2">
        <f t="shared" si="4"/>
        <v>10</v>
      </c>
      <c r="K33" s="4">
        <f t="shared" si="5"/>
        <v>65.584000000000003</v>
      </c>
    </row>
    <row r="34" spans="1:12">
      <c r="A34" s="3">
        <v>4</v>
      </c>
      <c r="B34" s="1">
        <v>21</v>
      </c>
      <c r="C34" s="1" t="s">
        <v>52</v>
      </c>
      <c r="D34" s="1" t="s">
        <v>3</v>
      </c>
      <c r="E34" s="1">
        <v>59.64</v>
      </c>
      <c r="F34" s="1" t="s">
        <v>4</v>
      </c>
      <c r="G34" s="1">
        <v>69.400000000000006</v>
      </c>
      <c r="H34" s="1" t="s">
        <v>46</v>
      </c>
      <c r="I34" s="4">
        <f t="shared" si="3"/>
        <v>53.676000000000002</v>
      </c>
      <c r="J34" s="2">
        <f t="shared" si="4"/>
        <v>10</v>
      </c>
      <c r="K34" s="4">
        <f t="shared" si="5"/>
        <v>63.676000000000002</v>
      </c>
    </row>
    <row r="35" spans="1:12">
      <c r="A35" s="3">
        <v>5</v>
      </c>
      <c r="B35" s="1">
        <v>8</v>
      </c>
      <c r="C35" s="1" t="s">
        <v>47</v>
      </c>
      <c r="D35" s="1" t="s">
        <v>7</v>
      </c>
      <c r="E35" s="1">
        <v>67.67</v>
      </c>
      <c r="F35" s="2"/>
      <c r="G35" s="2"/>
      <c r="H35" s="1" t="s">
        <v>48</v>
      </c>
      <c r="I35" s="4">
        <f t="shared" si="3"/>
        <v>60.903000000000006</v>
      </c>
      <c r="J35" s="2">
        <f t="shared" si="4"/>
        <v>0</v>
      </c>
      <c r="K35" s="4">
        <f t="shared" si="5"/>
        <v>60.903000000000006</v>
      </c>
    </row>
    <row r="36" spans="1:12">
      <c r="A36" s="23"/>
      <c r="B36" s="24"/>
      <c r="C36" s="24"/>
      <c r="D36" s="24"/>
      <c r="E36" s="24"/>
      <c r="F36" s="25"/>
      <c r="G36" s="25"/>
      <c r="H36" s="24"/>
      <c r="I36" s="26"/>
      <c r="J36" s="25"/>
      <c r="K36" s="26"/>
    </row>
    <row r="37" spans="1:12">
      <c r="A37" s="27"/>
      <c r="B37" s="28"/>
      <c r="C37" s="28"/>
      <c r="D37" s="28"/>
      <c r="E37" s="28"/>
      <c r="F37" s="29"/>
      <c r="G37" s="29"/>
      <c r="H37" s="28"/>
      <c r="I37" s="30"/>
      <c r="J37" s="29"/>
      <c r="K37" s="30"/>
    </row>
    <row r="38" spans="1:12" ht="19.5" customHeight="1">
      <c r="A38" s="47" t="s">
        <v>67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22"/>
    </row>
    <row r="39" spans="1:12" ht="42.75">
      <c r="A39" s="31" t="s">
        <v>146</v>
      </c>
      <c r="B39" s="31" t="s">
        <v>145</v>
      </c>
      <c r="C39" s="31" t="s">
        <v>147</v>
      </c>
      <c r="D39" s="31" t="s">
        <v>198</v>
      </c>
      <c r="E39" s="31" t="s">
        <v>197</v>
      </c>
      <c r="F39" s="31" t="s">
        <v>220</v>
      </c>
      <c r="G39" s="31" t="s">
        <v>221</v>
      </c>
      <c r="H39" s="32" t="s">
        <v>219</v>
      </c>
      <c r="I39" s="31" t="s">
        <v>164</v>
      </c>
      <c r="J39" s="31" t="s">
        <v>218</v>
      </c>
      <c r="K39" s="31" t="s">
        <v>165</v>
      </c>
    </row>
    <row r="40" spans="1:12">
      <c r="A40" s="5">
        <v>1</v>
      </c>
      <c r="B40" s="1">
        <v>1</v>
      </c>
      <c r="C40" s="1" t="s">
        <v>56</v>
      </c>
      <c r="D40" s="1" t="s">
        <v>18</v>
      </c>
      <c r="E40" s="1">
        <v>78</v>
      </c>
      <c r="F40" s="1" t="s">
        <v>54</v>
      </c>
      <c r="G40" s="1">
        <v>69.31</v>
      </c>
      <c r="H40" s="2" t="s">
        <v>159</v>
      </c>
      <c r="I40" s="4">
        <f t="shared" ref="I40:I54" si="6">90%*E40</f>
        <v>70.2</v>
      </c>
      <c r="J40" s="1">
        <f t="shared" ref="J40:J54" si="7">IF(F40="",0,10)</f>
        <v>10</v>
      </c>
      <c r="K40" s="4">
        <f t="shared" ref="K40:K54" si="8">I40+J40</f>
        <v>80.2</v>
      </c>
    </row>
    <row r="41" spans="1:12">
      <c r="A41" s="35">
        <v>2</v>
      </c>
      <c r="B41" s="1">
        <v>20</v>
      </c>
      <c r="C41" s="1" t="s">
        <v>63</v>
      </c>
      <c r="D41" s="1" t="s">
        <v>64</v>
      </c>
      <c r="E41" s="1">
        <v>68.66</v>
      </c>
      <c r="F41" s="1" t="s">
        <v>19</v>
      </c>
      <c r="G41" s="1"/>
      <c r="H41" s="2" t="s">
        <v>166</v>
      </c>
      <c r="I41" s="4">
        <f t="shared" si="6"/>
        <v>61.793999999999997</v>
      </c>
      <c r="J41" s="1">
        <f t="shared" si="7"/>
        <v>10</v>
      </c>
      <c r="K41" s="4">
        <f t="shared" si="8"/>
        <v>71.793999999999997</v>
      </c>
    </row>
    <row r="42" spans="1:12">
      <c r="A42" s="5">
        <v>3</v>
      </c>
      <c r="B42" s="1">
        <v>24</v>
      </c>
      <c r="C42" s="1" t="s">
        <v>65</v>
      </c>
      <c r="D42" s="1" t="s">
        <v>3</v>
      </c>
      <c r="E42" s="1">
        <v>68.3</v>
      </c>
      <c r="F42" s="1" t="s">
        <v>4</v>
      </c>
      <c r="G42" s="1"/>
      <c r="H42" s="2" t="s">
        <v>167</v>
      </c>
      <c r="I42" s="4">
        <f t="shared" si="6"/>
        <v>61.47</v>
      </c>
      <c r="J42" s="1">
        <f t="shared" si="7"/>
        <v>10</v>
      </c>
      <c r="K42" s="4">
        <f t="shared" si="8"/>
        <v>71.47</v>
      </c>
    </row>
    <row r="43" spans="1:12">
      <c r="A43" s="35">
        <v>4</v>
      </c>
      <c r="B43" s="1">
        <v>33</v>
      </c>
      <c r="C43" s="1" t="s">
        <v>71</v>
      </c>
      <c r="D43" s="1" t="s">
        <v>72</v>
      </c>
      <c r="E43" s="1">
        <v>66.459999999999994</v>
      </c>
      <c r="F43" s="1" t="s">
        <v>54</v>
      </c>
      <c r="G43" s="1"/>
      <c r="H43" s="2" t="s">
        <v>167</v>
      </c>
      <c r="I43" s="4">
        <f t="shared" si="6"/>
        <v>59.813999999999993</v>
      </c>
      <c r="J43" s="1">
        <f t="shared" si="7"/>
        <v>10</v>
      </c>
      <c r="K43" s="4">
        <f t="shared" si="8"/>
        <v>69.813999999999993</v>
      </c>
    </row>
    <row r="44" spans="1:12">
      <c r="A44" s="35">
        <v>5</v>
      </c>
      <c r="B44" s="1">
        <v>32</v>
      </c>
      <c r="C44" s="1" t="s">
        <v>70</v>
      </c>
      <c r="D44" s="12" t="s">
        <v>222</v>
      </c>
      <c r="E44" s="1">
        <v>66.430000000000007</v>
      </c>
      <c r="F44" s="1" t="s">
        <v>19</v>
      </c>
      <c r="G44" s="1"/>
      <c r="H44" s="2" t="s">
        <v>168</v>
      </c>
      <c r="I44" s="4">
        <f t="shared" si="6"/>
        <v>59.787000000000006</v>
      </c>
      <c r="J44" s="1">
        <f t="shared" si="7"/>
        <v>10</v>
      </c>
      <c r="K44" s="4">
        <f t="shared" si="8"/>
        <v>69.787000000000006</v>
      </c>
    </row>
    <row r="45" spans="1:12">
      <c r="A45" s="5">
        <v>6</v>
      </c>
      <c r="B45" s="1">
        <v>37</v>
      </c>
      <c r="C45" s="1" t="s">
        <v>73</v>
      </c>
      <c r="D45" s="1" t="s">
        <v>3</v>
      </c>
      <c r="E45" s="1">
        <v>65.88</v>
      </c>
      <c r="F45" s="1" t="s">
        <v>4</v>
      </c>
      <c r="G45" s="1"/>
      <c r="H45" s="2" t="s">
        <v>169</v>
      </c>
      <c r="I45" s="4">
        <f t="shared" si="6"/>
        <v>59.291999999999994</v>
      </c>
      <c r="J45" s="1">
        <f t="shared" si="7"/>
        <v>10</v>
      </c>
      <c r="K45" s="4">
        <f t="shared" si="8"/>
        <v>69.292000000000002</v>
      </c>
    </row>
    <row r="46" spans="1:12">
      <c r="A46" s="5">
        <v>7</v>
      </c>
      <c r="B46" s="1">
        <v>2</v>
      </c>
      <c r="C46" s="1" t="s">
        <v>57</v>
      </c>
      <c r="D46" s="1" t="s">
        <v>58</v>
      </c>
      <c r="E46" s="1">
        <v>76.900000000000006</v>
      </c>
      <c r="F46" s="2"/>
      <c r="G46" s="2"/>
      <c r="H46" s="2" t="s">
        <v>159</v>
      </c>
      <c r="I46" s="4">
        <f t="shared" si="6"/>
        <v>69.210000000000008</v>
      </c>
      <c r="J46" s="1">
        <f t="shared" si="7"/>
        <v>0</v>
      </c>
      <c r="K46" s="4">
        <f t="shared" si="8"/>
        <v>69.210000000000008</v>
      </c>
    </row>
    <row r="47" spans="1:12">
      <c r="A47" s="5">
        <v>8</v>
      </c>
      <c r="B47" s="1">
        <v>38</v>
      </c>
      <c r="C47" s="1" t="s">
        <v>74</v>
      </c>
      <c r="D47" s="1" t="s">
        <v>68</v>
      </c>
      <c r="E47" s="1">
        <v>65.599999999999994</v>
      </c>
      <c r="F47" s="1" t="s">
        <v>19</v>
      </c>
      <c r="G47" s="1"/>
      <c r="H47" s="2" t="s">
        <v>170</v>
      </c>
      <c r="I47" s="4">
        <f t="shared" si="6"/>
        <v>59.04</v>
      </c>
      <c r="J47" s="1">
        <f t="shared" si="7"/>
        <v>10</v>
      </c>
      <c r="K47" s="4">
        <f t="shared" si="8"/>
        <v>69.039999999999992</v>
      </c>
    </row>
    <row r="48" spans="1:12">
      <c r="A48" s="5">
        <v>9</v>
      </c>
      <c r="B48" s="1">
        <v>44</v>
      </c>
      <c r="C48" s="1" t="s">
        <v>75</v>
      </c>
      <c r="D48" s="1" t="s">
        <v>66</v>
      </c>
      <c r="E48" s="1">
        <v>64.959999999999994</v>
      </c>
      <c r="F48" s="1" t="s">
        <v>19</v>
      </c>
      <c r="G48" s="1"/>
      <c r="H48" s="2" t="s">
        <v>171</v>
      </c>
      <c r="I48" s="4">
        <f t="shared" si="6"/>
        <v>58.463999999999999</v>
      </c>
      <c r="J48" s="1">
        <f t="shared" si="7"/>
        <v>10</v>
      </c>
      <c r="K48" s="4">
        <f t="shared" si="8"/>
        <v>68.463999999999999</v>
      </c>
    </row>
    <row r="49" spans="1:12">
      <c r="A49" s="5">
        <v>10</v>
      </c>
      <c r="B49" s="1">
        <v>3</v>
      </c>
      <c r="C49" s="1" t="s">
        <v>59</v>
      </c>
      <c r="D49" s="1" t="s">
        <v>58</v>
      </c>
      <c r="E49" s="1">
        <v>75.569999999999993</v>
      </c>
      <c r="F49" s="2"/>
      <c r="G49" s="2"/>
      <c r="H49" s="2" t="s">
        <v>172</v>
      </c>
      <c r="I49" s="4">
        <f t="shared" si="6"/>
        <v>68.012999999999991</v>
      </c>
      <c r="J49" s="1">
        <f t="shared" si="7"/>
        <v>0</v>
      </c>
      <c r="K49" s="4">
        <f t="shared" si="8"/>
        <v>68.012999999999991</v>
      </c>
    </row>
    <row r="50" spans="1:12">
      <c r="A50" s="5">
        <v>11</v>
      </c>
      <c r="B50" s="1">
        <v>4</v>
      </c>
      <c r="C50" s="1" t="s">
        <v>60</v>
      </c>
      <c r="D50" s="1" t="s">
        <v>58</v>
      </c>
      <c r="E50" s="1">
        <v>75.5</v>
      </c>
      <c r="F50" s="2"/>
      <c r="G50" s="2"/>
      <c r="H50" s="2" t="s">
        <v>172</v>
      </c>
      <c r="I50" s="4">
        <f t="shared" si="6"/>
        <v>67.95</v>
      </c>
      <c r="J50" s="1">
        <f t="shared" si="7"/>
        <v>0</v>
      </c>
      <c r="K50" s="4">
        <f t="shared" si="8"/>
        <v>67.95</v>
      </c>
    </row>
    <row r="51" spans="1:12">
      <c r="A51" s="5">
        <v>12</v>
      </c>
      <c r="B51" s="1">
        <v>47</v>
      </c>
      <c r="C51" s="1" t="s">
        <v>76</v>
      </c>
      <c r="D51" s="1" t="s">
        <v>3</v>
      </c>
      <c r="E51" s="1">
        <v>64</v>
      </c>
      <c r="F51" s="1" t="s">
        <v>19</v>
      </c>
      <c r="G51" s="1"/>
      <c r="H51" s="2" t="s">
        <v>173</v>
      </c>
      <c r="I51" s="4">
        <f t="shared" si="6"/>
        <v>57.6</v>
      </c>
      <c r="J51" s="1">
        <f t="shared" si="7"/>
        <v>10</v>
      </c>
      <c r="K51" s="4">
        <f t="shared" si="8"/>
        <v>67.599999999999994</v>
      </c>
    </row>
    <row r="52" spans="1:12">
      <c r="A52" s="5">
        <v>13</v>
      </c>
      <c r="B52" s="1">
        <v>48</v>
      </c>
      <c r="C52" s="1" t="s">
        <v>77</v>
      </c>
      <c r="D52" s="1" t="s">
        <v>3</v>
      </c>
      <c r="E52" s="1">
        <v>63.7</v>
      </c>
      <c r="F52" s="1" t="s">
        <v>4</v>
      </c>
      <c r="G52" s="1"/>
      <c r="H52" s="2" t="s">
        <v>159</v>
      </c>
      <c r="I52" s="4">
        <f t="shared" si="6"/>
        <v>57.330000000000005</v>
      </c>
      <c r="J52" s="1">
        <f t="shared" si="7"/>
        <v>10</v>
      </c>
      <c r="K52" s="4">
        <f t="shared" si="8"/>
        <v>67.330000000000013</v>
      </c>
    </row>
    <row r="53" spans="1:12">
      <c r="A53" s="5">
        <v>14</v>
      </c>
      <c r="B53" s="1">
        <v>6</v>
      </c>
      <c r="C53" s="1" t="s">
        <v>61</v>
      </c>
      <c r="D53" s="1" t="s">
        <v>62</v>
      </c>
      <c r="E53" s="1">
        <v>74.760000000000005</v>
      </c>
      <c r="F53" s="2"/>
      <c r="G53" s="2"/>
      <c r="H53" s="2" t="s">
        <v>174</v>
      </c>
      <c r="I53" s="4">
        <f t="shared" si="6"/>
        <v>67.284000000000006</v>
      </c>
      <c r="J53" s="1">
        <f t="shared" si="7"/>
        <v>0</v>
      </c>
      <c r="K53" s="4">
        <f t="shared" si="8"/>
        <v>67.284000000000006</v>
      </c>
    </row>
    <row r="54" spans="1:12">
      <c r="A54" s="5">
        <v>15</v>
      </c>
      <c r="B54" s="1">
        <v>54</v>
      </c>
      <c r="C54" s="1" t="s">
        <v>78</v>
      </c>
      <c r="D54" s="1" t="s">
        <v>5</v>
      </c>
      <c r="E54" s="1">
        <v>63.09</v>
      </c>
      <c r="F54" s="1" t="s">
        <v>69</v>
      </c>
      <c r="G54" s="1"/>
      <c r="H54" s="2" t="s">
        <v>175</v>
      </c>
      <c r="I54" s="4">
        <f t="shared" si="6"/>
        <v>56.781000000000006</v>
      </c>
      <c r="J54" s="1">
        <f t="shared" si="7"/>
        <v>10</v>
      </c>
      <c r="K54" s="4">
        <f t="shared" si="8"/>
        <v>66.781000000000006</v>
      </c>
    </row>
    <row r="55" spans="1:12">
      <c r="A55" s="39"/>
      <c r="B55" s="15"/>
      <c r="C55" s="15"/>
      <c r="D55" s="15"/>
      <c r="E55" s="15"/>
      <c r="F55" s="15"/>
      <c r="G55" s="17"/>
      <c r="H55" s="17"/>
      <c r="I55" s="18"/>
      <c r="J55" s="15"/>
      <c r="K55" s="18"/>
    </row>
    <row r="56" spans="1:12">
      <c r="A56" s="39"/>
      <c r="B56" s="15"/>
      <c r="C56" s="15"/>
      <c r="D56" s="15"/>
      <c r="E56" s="15"/>
      <c r="F56" s="15"/>
      <c r="G56" s="17"/>
      <c r="H56" s="17"/>
      <c r="I56" s="18"/>
      <c r="J56" s="15"/>
      <c r="K56" s="18"/>
    </row>
    <row r="57" spans="1:12" ht="19.5" customHeight="1">
      <c r="A57" s="47" t="s">
        <v>207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9"/>
    </row>
    <row r="58" spans="1:12" ht="44.25" customHeight="1">
      <c r="A58" s="31" t="s">
        <v>146</v>
      </c>
      <c r="B58" s="31" t="s">
        <v>145</v>
      </c>
      <c r="C58" s="31" t="s">
        <v>147</v>
      </c>
      <c r="D58" s="31" t="s">
        <v>198</v>
      </c>
      <c r="E58" s="31" t="s">
        <v>197</v>
      </c>
      <c r="F58" s="31" t="s">
        <v>220</v>
      </c>
      <c r="G58" s="31" t="s">
        <v>221</v>
      </c>
      <c r="H58" s="32" t="s">
        <v>219</v>
      </c>
      <c r="I58" s="31" t="s">
        <v>164</v>
      </c>
      <c r="J58" s="31" t="s">
        <v>218</v>
      </c>
      <c r="K58" s="31" t="s">
        <v>165</v>
      </c>
      <c r="L58" s="20"/>
    </row>
    <row r="59" spans="1:12" ht="18.75" customHeight="1">
      <c r="A59" s="35">
        <v>1</v>
      </c>
      <c r="B59" s="1">
        <v>18</v>
      </c>
      <c r="C59" s="1" t="s">
        <v>87</v>
      </c>
      <c r="D59" s="12" t="s">
        <v>6</v>
      </c>
      <c r="E59" s="1">
        <v>59.03</v>
      </c>
      <c r="F59" s="1" t="s">
        <v>8</v>
      </c>
      <c r="G59" s="38">
        <v>0.55330000000000001</v>
      </c>
      <c r="H59" s="2" t="s">
        <v>158</v>
      </c>
      <c r="I59" s="4">
        <f t="shared" ref="I59:I63" si="9">90%*E59</f>
        <v>53.127000000000002</v>
      </c>
      <c r="J59" s="2">
        <f t="shared" ref="J59:J63" si="10">IF(F59="",0,10)</f>
        <v>10</v>
      </c>
      <c r="K59" s="4">
        <f t="shared" ref="K59:K63" si="11">I59+J59</f>
        <v>63.127000000000002</v>
      </c>
      <c r="L59" s="20"/>
    </row>
    <row r="60" spans="1:12">
      <c r="A60" s="35">
        <v>2</v>
      </c>
      <c r="B60" s="1">
        <v>1</v>
      </c>
      <c r="C60" s="1" t="s">
        <v>83</v>
      </c>
      <c r="D60" s="12" t="s">
        <v>80</v>
      </c>
      <c r="E60" s="1">
        <v>69.209999999999994</v>
      </c>
      <c r="F60" s="1"/>
      <c r="G60" s="2"/>
      <c r="H60" s="2" t="s">
        <v>176</v>
      </c>
      <c r="I60" s="4">
        <f t="shared" si="9"/>
        <v>62.288999999999994</v>
      </c>
      <c r="J60" s="2">
        <f t="shared" si="10"/>
        <v>0</v>
      </c>
      <c r="K60" s="4">
        <f t="shared" si="11"/>
        <v>62.288999999999994</v>
      </c>
      <c r="L60" s="20"/>
    </row>
    <row r="61" spans="1:12" ht="16.5" customHeight="1">
      <c r="A61" s="35">
        <v>3</v>
      </c>
      <c r="B61" s="1">
        <v>12</v>
      </c>
      <c r="C61" s="1" t="s">
        <v>85</v>
      </c>
      <c r="D61" s="12" t="s">
        <v>81</v>
      </c>
      <c r="E61" s="1">
        <v>68.94</v>
      </c>
      <c r="F61" s="1"/>
      <c r="G61" s="2"/>
      <c r="H61" s="2" t="s">
        <v>177</v>
      </c>
      <c r="I61" s="4">
        <f t="shared" si="9"/>
        <v>62.045999999999999</v>
      </c>
      <c r="J61" s="2">
        <f t="shared" si="10"/>
        <v>0</v>
      </c>
      <c r="K61" s="4">
        <f t="shared" si="11"/>
        <v>62.045999999999999</v>
      </c>
      <c r="L61" s="20"/>
    </row>
    <row r="62" spans="1:12">
      <c r="A62" s="35">
        <v>4</v>
      </c>
      <c r="B62" s="1">
        <v>16</v>
      </c>
      <c r="C62" s="1" t="s">
        <v>86</v>
      </c>
      <c r="D62" s="12" t="s">
        <v>80</v>
      </c>
      <c r="E62" s="1">
        <v>66.150000000000006</v>
      </c>
      <c r="F62" s="1"/>
      <c r="G62" s="2"/>
      <c r="H62" s="2" t="s">
        <v>178</v>
      </c>
      <c r="I62" s="4">
        <f t="shared" si="9"/>
        <v>59.535000000000004</v>
      </c>
      <c r="J62" s="2">
        <f t="shared" si="10"/>
        <v>0</v>
      </c>
      <c r="K62" s="4">
        <f t="shared" si="11"/>
        <v>59.535000000000004</v>
      </c>
      <c r="L62" s="20"/>
    </row>
    <row r="63" spans="1:12" ht="16.5" customHeight="1">
      <c r="A63" s="35">
        <v>5</v>
      </c>
      <c r="B63" s="1">
        <v>11</v>
      </c>
      <c r="C63" s="1" t="s">
        <v>84</v>
      </c>
      <c r="D63" s="12" t="s">
        <v>82</v>
      </c>
      <c r="E63" s="1">
        <v>65.95</v>
      </c>
      <c r="F63" s="1"/>
      <c r="G63" s="2"/>
      <c r="H63" s="2" t="s">
        <v>177</v>
      </c>
      <c r="I63" s="4">
        <f t="shared" si="9"/>
        <v>59.355000000000004</v>
      </c>
      <c r="J63" s="2">
        <f t="shared" si="10"/>
        <v>0</v>
      </c>
      <c r="K63" s="4">
        <f t="shared" si="11"/>
        <v>59.355000000000004</v>
      </c>
      <c r="L63" s="20"/>
    </row>
    <row r="64" spans="1:12" ht="16.5" customHeight="1">
      <c r="A64" s="36"/>
      <c r="B64" s="15"/>
      <c r="C64" s="15"/>
      <c r="D64" s="16"/>
      <c r="E64" s="15"/>
      <c r="F64" s="15"/>
      <c r="G64" s="17"/>
      <c r="H64" s="17"/>
      <c r="I64" s="18"/>
      <c r="J64" s="17"/>
      <c r="K64" s="18"/>
      <c r="L64" s="20"/>
    </row>
    <row r="65" spans="1:12">
      <c r="L65" s="20"/>
    </row>
    <row r="66" spans="1:12" ht="19.5" customHeight="1">
      <c r="A66" s="46" t="s">
        <v>95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9"/>
    </row>
    <row r="67" spans="1:12" ht="42.75">
      <c r="A67" s="31" t="s">
        <v>146</v>
      </c>
      <c r="B67" s="31" t="s">
        <v>145</v>
      </c>
      <c r="C67" s="31" t="s">
        <v>147</v>
      </c>
      <c r="D67" s="31" t="s">
        <v>198</v>
      </c>
      <c r="E67" s="31" t="s">
        <v>197</v>
      </c>
      <c r="F67" s="31" t="s">
        <v>220</v>
      </c>
      <c r="G67" s="31" t="s">
        <v>221</v>
      </c>
      <c r="H67" s="32" t="s">
        <v>219</v>
      </c>
      <c r="I67" s="31" t="s">
        <v>164</v>
      </c>
      <c r="J67" s="31" t="s">
        <v>218</v>
      </c>
      <c r="K67" s="31" t="s">
        <v>165</v>
      </c>
      <c r="L67" s="20"/>
    </row>
    <row r="68" spans="1:12">
      <c r="A68" s="5">
        <v>1</v>
      </c>
      <c r="B68" s="1">
        <v>19</v>
      </c>
      <c r="C68" s="1" t="s">
        <v>92</v>
      </c>
      <c r="D68" s="1" t="s">
        <v>3</v>
      </c>
      <c r="E68" s="1">
        <v>84.07</v>
      </c>
      <c r="F68" s="1" t="s">
        <v>4</v>
      </c>
      <c r="G68" s="38">
        <v>0.78469999999999995</v>
      </c>
      <c r="H68" s="2" t="s">
        <v>179</v>
      </c>
      <c r="I68" s="4">
        <f t="shared" ref="I68:I72" si="12">90%*E68</f>
        <v>75.662999999999997</v>
      </c>
      <c r="J68" s="2">
        <f t="shared" ref="J68:J72" si="13">IF(F68="",0,10)</f>
        <v>10</v>
      </c>
      <c r="K68" s="4">
        <f t="shared" ref="K68:K72" si="14">I68+J68</f>
        <v>85.662999999999997</v>
      </c>
      <c r="L68" s="20"/>
    </row>
    <row r="69" spans="1:12">
      <c r="A69" s="5">
        <v>2</v>
      </c>
      <c r="B69" s="1">
        <v>4</v>
      </c>
      <c r="C69" s="1" t="s">
        <v>91</v>
      </c>
      <c r="D69" s="1" t="s">
        <v>3</v>
      </c>
      <c r="E69" s="1">
        <v>68.67</v>
      </c>
      <c r="F69" s="1" t="s">
        <v>4</v>
      </c>
      <c r="G69" s="38">
        <v>0.62729999999999997</v>
      </c>
      <c r="H69" s="2" t="s">
        <v>180</v>
      </c>
      <c r="I69" s="4">
        <f t="shared" si="12"/>
        <v>61.803000000000004</v>
      </c>
      <c r="J69" s="2">
        <f t="shared" si="13"/>
        <v>10</v>
      </c>
      <c r="K69" s="4">
        <f t="shared" si="14"/>
        <v>71.802999999999997</v>
      </c>
      <c r="L69" s="20"/>
    </row>
    <row r="70" spans="1:12">
      <c r="A70" s="5">
        <v>3</v>
      </c>
      <c r="B70" s="1">
        <v>1</v>
      </c>
      <c r="C70" s="1" t="s">
        <v>89</v>
      </c>
      <c r="D70" s="1" t="s">
        <v>90</v>
      </c>
      <c r="E70" s="1">
        <v>79.099999999999994</v>
      </c>
      <c r="F70" s="1"/>
      <c r="G70" s="2"/>
      <c r="H70" s="2" t="s">
        <v>153</v>
      </c>
      <c r="I70" s="4">
        <f t="shared" si="12"/>
        <v>71.19</v>
      </c>
      <c r="J70" s="2">
        <f t="shared" si="13"/>
        <v>0</v>
      </c>
      <c r="K70" s="4">
        <f t="shared" si="14"/>
        <v>71.19</v>
      </c>
      <c r="L70" s="20"/>
    </row>
    <row r="71" spans="1:12" ht="14.25" customHeight="1">
      <c r="A71" s="5">
        <v>4</v>
      </c>
      <c r="B71" s="1">
        <v>22</v>
      </c>
      <c r="C71" s="1" t="s">
        <v>94</v>
      </c>
      <c r="D71" s="1" t="s">
        <v>88</v>
      </c>
      <c r="E71" s="1">
        <v>65.09</v>
      </c>
      <c r="F71" s="1" t="s">
        <v>4</v>
      </c>
      <c r="G71" s="38">
        <v>0.65139999999999998</v>
      </c>
      <c r="H71" s="2" t="s">
        <v>181</v>
      </c>
      <c r="I71" s="4">
        <f t="shared" si="12"/>
        <v>58.581000000000003</v>
      </c>
      <c r="J71" s="2">
        <f t="shared" si="13"/>
        <v>10</v>
      </c>
      <c r="K71" s="4">
        <f t="shared" si="14"/>
        <v>68.581000000000003</v>
      </c>
      <c r="L71" s="20"/>
    </row>
    <row r="72" spans="1:12">
      <c r="A72" s="5">
        <v>5</v>
      </c>
      <c r="B72" s="1">
        <v>21</v>
      </c>
      <c r="C72" s="1" t="s">
        <v>93</v>
      </c>
      <c r="D72" s="1" t="s">
        <v>7</v>
      </c>
      <c r="E72" s="1">
        <v>69.42</v>
      </c>
      <c r="F72" s="1"/>
      <c r="G72" s="2"/>
      <c r="H72" s="2" t="s">
        <v>171</v>
      </c>
      <c r="I72" s="4">
        <f t="shared" si="12"/>
        <v>62.478000000000002</v>
      </c>
      <c r="J72" s="2">
        <f t="shared" si="13"/>
        <v>0</v>
      </c>
      <c r="K72" s="4">
        <f t="shared" si="14"/>
        <v>62.478000000000002</v>
      </c>
      <c r="L72" s="20"/>
    </row>
    <row r="73" spans="1:12">
      <c r="A73" s="39"/>
      <c r="B73" s="15"/>
      <c r="C73" s="15"/>
      <c r="D73" s="15"/>
      <c r="E73" s="15"/>
      <c r="F73" s="15"/>
      <c r="G73" s="17"/>
      <c r="H73" s="17"/>
      <c r="I73" s="18"/>
      <c r="J73" s="17"/>
      <c r="K73" s="18"/>
      <c r="L73" s="20"/>
    </row>
    <row r="74" spans="1:12">
      <c r="L74" s="20"/>
    </row>
    <row r="75" spans="1:12" ht="19.5" customHeight="1">
      <c r="A75" s="46" t="s">
        <v>96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9"/>
    </row>
    <row r="76" spans="1:12" ht="42.75">
      <c r="A76" s="31" t="s">
        <v>146</v>
      </c>
      <c r="B76" s="31" t="s">
        <v>145</v>
      </c>
      <c r="C76" s="31" t="s">
        <v>147</v>
      </c>
      <c r="D76" s="31" t="s">
        <v>198</v>
      </c>
      <c r="E76" s="31" t="s">
        <v>197</v>
      </c>
      <c r="F76" s="31" t="s">
        <v>220</v>
      </c>
      <c r="G76" s="31" t="s">
        <v>221</v>
      </c>
      <c r="H76" s="32" t="s">
        <v>219</v>
      </c>
      <c r="I76" s="31" t="s">
        <v>164</v>
      </c>
      <c r="J76" s="31" t="s">
        <v>218</v>
      </c>
      <c r="K76" s="31" t="s">
        <v>165</v>
      </c>
      <c r="L76" s="20"/>
    </row>
    <row r="77" spans="1:12">
      <c r="A77" s="34">
        <v>1</v>
      </c>
      <c r="B77" s="1">
        <v>2</v>
      </c>
      <c r="C77" s="1" t="s">
        <v>208</v>
      </c>
      <c r="D77" s="1" t="s">
        <v>2</v>
      </c>
      <c r="E77" s="1">
        <v>71.900000000000006</v>
      </c>
      <c r="F77" s="2"/>
      <c r="G77" s="2"/>
      <c r="H77" s="34" t="s">
        <v>209</v>
      </c>
      <c r="I77" s="34">
        <f>90%*E77</f>
        <v>64.710000000000008</v>
      </c>
      <c r="J77" s="34"/>
      <c r="K77" s="34">
        <f>I77+J77</f>
        <v>64.710000000000008</v>
      </c>
      <c r="L77" s="20"/>
    </row>
    <row r="78" spans="1:12">
      <c r="A78" s="34">
        <v>2</v>
      </c>
      <c r="B78" s="1">
        <v>6</v>
      </c>
      <c r="C78" s="1" t="s">
        <v>25</v>
      </c>
      <c r="D78" s="1" t="s">
        <v>11</v>
      </c>
      <c r="E78" s="1">
        <v>54</v>
      </c>
      <c r="F78" s="1" t="s">
        <v>19</v>
      </c>
      <c r="G78" s="37">
        <v>0.67</v>
      </c>
      <c r="H78" s="2" t="s">
        <v>174</v>
      </c>
      <c r="I78" s="2">
        <f>90%*E78</f>
        <v>48.6</v>
      </c>
      <c r="J78" s="1">
        <v>10</v>
      </c>
      <c r="K78" s="4">
        <f>I78+J78</f>
        <v>58.6</v>
      </c>
      <c r="L78" s="20"/>
    </row>
    <row r="79" spans="1:12" ht="18" customHeight="1">
      <c r="A79" s="34">
        <v>3</v>
      </c>
      <c r="B79" s="1">
        <v>3</v>
      </c>
      <c r="C79" s="1" t="s">
        <v>223</v>
      </c>
      <c r="D79" s="1" t="s">
        <v>2</v>
      </c>
      <c r="E79" s="1">
        <v>58</v>
      </c>
      <c r="F79" s="2"/>
      <c r="G79" s="2"/>
      <c r="H79" s="2" t="s">
        <v>159</v>
      </c>
      <c r="I79" s="2">
        <f t="shared" ref="I79:I81" si="15">90%*E79</f>
        <v>52.2</v>
      </c>
      <c r="J79" s="2"/>
      <c r="K79" s="4">
        <f t="shared" ref="K79:K81" si="16">I79+J79</f>
        <v>52.2</v>
      </c>
      <c r="L79" s="20"/>
    </row>
    <row r="80" spans="1:12">
      <c r="A80" s="34">
        <v>4</v>
      </c>
      <c r="B80" s="1">
        <v>10</v>
      </c>
      <c r="C80" s="1" t="s">
        <v>182</v>
      </c>
      <c r="D80" s="1" t="s">
        <v>3</v>
      </c>
      <c r="E80" s="1">
        <v>55</v>
      </c>
      <c r="F80" s="2"/>
      <c r="G80" s="2"/>
      <c r="H80" s="2" t="s">
        <v>183</v>
      </c>
      <c r="I80" s="2">
        <f t="shared" si="15"/>
        <v>49.5</v>
      </c>
      <c r="J80" s="2"/>
      <c r="K80" s="4">
        <f t="shared" si="16"/>
        <v>49.5</v>
      </c>
      <c r="L80" s="20"/>
    </row>
    <row r="81" spans="1:12">
      <c r="A81" s="34">
        <v>5</v>
      </c>
      <c r="B81" s="1">
        <v>5</v>
      </c>
      <c r="C81" s="1" t="s">
        <v>184</v>
      </c>
      <c r="D81" s="1" t="s">
        <v>7</v>
      </c>
      <c r="E81" s="1">
        <v>48.72</v>
      </c>
      <c r="F81" s="2"/>
      <c r="G81" s="2"/>
      <c r="H81" s="2" t="s">
        <v>185</v>
      </c>
      <c r="I81" s="2">
        <f t="shared" si="15"/>
        <v>43.847999999999999</v>
      </c>
      <c r="J81" s="2"/>
      <c r="K81" s="4">
        <f t="shared" si="16"/>
        <v>43.847999999999999</v>
      </c>
      <c r="L81" s="20"/>
    </row>
    <row r="82" spans="1:12">
      <c r="A82" s="52" t="s">
        <v>224</v>
      </c>
      <c r="B82" s="52"/>
      <c r="C82" s="52"/>
      <c r="D82" s="52"/>
      <c r="E82" s="52"/>
      <c r="F82" s="29"/>
      <c r="G82" s="29"/>
      <c r="H82" s="29"/>
      <c r="I82" s="29"/>
      <c r="J82" s="29"/>
      <c r="K82" s="30"/>
      <c r="L82" s="20"/>
    </row>
    <row r="83" spans="1:12" ht="19.5" customHeight="1">
      <c r="A83" s="46" t="s">
        <v>97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22"/>
    </row>
    <row r="84" spans="1:12" ht="42.75">
      <c r="A84" s="50" t="s">
        <v>146</v>
      </c>
      <c r="B84" s="50" t="s">
        <v>145</v>
      </c>
      <c r="C84" s="50" t="s">
        <v>147</v>
      </c>
      <c r="D84" s="50" t="s">
        <v>198</v>
      </c>
      <c r="E84" s="50" t="s">
        <v>197</v>
      </c>
      <c r="F84" s="50" t="s">
        <v>220</v>
      </c>
      <c r="G84" s="50" t="s">
        <v>221</v>
      </c>
      <c r="H84" s="51" t="s">
        <v>219</v>
      </c>
      <c r="I84" s="50" t="s">
        <v>164</v>
      </c>
      <c r="J84" s="50" t="s">
        <v>218</v>
      </c>
      <c r="K84" s="50" t="s">
        <v>165</v>
      </c>
    </row>
    <row r="85" spans="1:12">
      <c r="A85" s="5">
        <v>1</v>
      </c>
      <c r="B85" s="1">
        <v>10</v>
      </c>
      <c r="C85" s="1" t="s">
        <v>101</v>
      </c>
      <c r="D85" s="1" t="s">
        <v>3</v>
      </c>
      <c r="E85" s="1">
        <v>50.63</v>
      </c>
      <c r="F85" s="1" t="s">
        <v>4</v>
      </c>
      <c r="G85" s="40">
        <v>0.51419999999999999</v>
      </c>
      <c r="H85" s="2" t="s">
        <v>153</v>
      </c>
      <c r="I85" s="4">
        <f t="shared" ref="I85:I89" si="17">90%*E85</f>
        <v>45.567</v>
      </c>
      <c r="J85" s="2">
        <f t="shared" ref="J85:J89" si="18">IF(F85="",0,10)</f>
        <v>10</v>
      </c>
      <c r="K85" s="4">
        <f t="shared" ref="K85:K89" si="19">I85+J85</f>
        <v>55.567</v>
      </c>
    </row>
    <row r="86" spans="1:12">
      <c r="A86" s="5">
        <v>2</v>
      </c>
      <c r="B86" s="1">
        <v>2</v>
      </c>
      <c r="C86" s="1" t="s">
        <v>98</v>
      </c>
      <c r="D86" s="1" t="s">
        <v>7</v>
      </c>
      <c r="E86" s="1">
        <v>49.57</v>
      </c>
      <c r="F86" s="1" t="s">
        <v>8</v>
      </c>
      <c r="G86" s="40">
        <v>0.42309999999999998</v>
      </c>
      <c r="H86" s="2" t="s">
        <v>159</v>
      </c>
      <c r="I86" s="4">
        <f t="shared" si="17"/>
        <v>44.613</v>
      </c>
      <c r="J86" s="2">
        <f t="shared" si="18"/>
        <v>10</v>
      </c>
      <c r="K86" s="4">
        <f t="shared" si="19"/>
        <v>54.613</v>
      </c>
    </row>
    <row r="87" spans="1:12">
      <c r="A87" s="5">
        <v>3</v>
      </c>
      <c r="B87" s="1">
        <v>6</v>
      </c>
      <c r="C87" s="1" t="s">
        <v>99</v>
      </c>
      <c r="D87" s="1" t="s">
        <v>7</v>
      </c>
      <c r="E87" s="1">
        <v>55.88</v>
      </c>
      <c r="F87" s="1"/>
      <c r="G87" s="1" t="s">
        <v>1</v>
      </c>
      <c r="H87" s="2" t="s">
        <v>153</v>
      </c>
      <c r="I87" s="4">
        <f t="shared" si="17"/>
        <v>50.292000000000002</v>
      </c>
      <c r="J87" s="2">
        <f t="shared" si="18"/>
        <v>0</v>
      </c>
      <c r="K87" s="4">
        <f t="shared" si="19"/>
        <v>50.292000000000002</v>
      </c>
    </row>
    <row r="88" spans="1:12">
      <c r="A88" s="5">
        <v>4</v>
      </c>
      <c r="B88" s="1">
        <v>14</v>
      </c>
      <c r="C88" s="1" t="s">
        <v>102</v>
      </c>
      <c r="D88" s="1" t="s">
        <v>5</v>
      </c>
      <c r="E88" s="1">
        <v>55.63</v>
      </c>
      <c r="F88" s="1"/>
      <c r="G88" s="1" t="s">
        <v>1</v>
      </c>
      <c r="H88" s="2" t="s">
        <v>153</v>
      </c>
      <c r="I88" s="4">
        <f t="shared" si="17"/>
        <v>50.067</v>
      </c>
      <c r="J88" s="2">
        <f t="shared" si="18"/>
        <v>0</v>
      </c>
      <c r="K88" s="4">
        <f t="shared" si="19"/>
        <v>50.067</v>
      </c>
    </row>
    <row r="89" spans="1:12">
      <c r="A89" s="5">
        <v>5</v>
      </c>
      <c r="B89" s="1">
        <v>7</v>
      </c>
      <c r="C89" s="1" t="s">
        <v>100</v>
      </c>
      <c r="D89" s="1" t="s">
        <v>7</v>
      </c>
      <c r="E89" s="1">
        <v>55</v>
      </c>
      <c r="F89" s="1"/>
      <c r="G89" s="1" t="s">
        <v>1</v>
      </c>
      <c r="H89" s="2" t="s">
        <v>186</v>
      </c>
      <c r="I89" s="4">
        <f t="shared" si="17"/>
        <v>49.5</v>
      </c>
      <c r="J89" s="2">
        <f t="shared" si="18"/>
        <v>0</v>
      </c>
      <c r="K89" s="4">
        <f t="shared" si="19"/>
        <v>49.5</v>
      </c>
    </row>
    <row r="92" spans="1:12" ht="19.5" customHeight="1">
      <c r="A92" s="46" t="s">
        <v>113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22"/>
    </row>
    <row r="93" spans="1:12" ht="42.75">
      <c r="A93" s="31" t="s">
        <v>146</v>
      </c>
      <c r="B93" s="31" t="s">
        <v>145</v>
      </c>
      <c r="C93" s="31" t="s">
        <v>147</v>
      </c>
      <c r="D93" s="31" t="s">
        <v>198</v>
      </c>
      <c r="E93" s="31" t="s">
        <v>197</v>
      </c>
      <c r="F93" s="31" t="s">
        <v>220</v>
      </c>
      <c r="G93" s="31" t="s">
        <v>221</v>
      </c>
      <c r="H93" s="32" t="s">
        <v>219</v>
      </c>
      <c r="I93" s="31" t="s">
        <v>164</v>
      </c>
      <c r="J93" s="31" t="s">
        <v>218</v>
      </c>
      <c r="K93" s="31" t="s">
        <v>165</v>
      </c>
    </row>
    <row r="94" spans="1:12" ht="15.75">
      <c r="A94" s="3">
        <v>1</v>
      </c>
      <c r="B94" s="1">
        <v>31</v>
      </c>
      <c r="C94" s="1" t="s">
        <v>110</v>
      </c>
      <c r="D94" s="1" t="s">
        <v>28</v>
      </c>
      <c r="E94" s="1">
        <v>74.86</v>
      </c>
      <c r="F94" s="12" t="s">
        <v>199</v>
      </c>
      <c r="G94" s="41">
        <v>0.59850000000000003</v>
      </c>
      <c r="H94" s="1" t="s">
        <v>153</v>
      </c>
      <c r="I94" s="4">
        <f t="shared" ref="I94:I103" si="20">90%*E94</f>
        <v>67.373999999999995</v>
      </c>
      <c r="J94" s="1">
        <f t="shared" ref="J94:J103" si="21">IF(F94="",0,10)</f>
        <v>10</v>
      </c>
      <c r="K94" s="4">
        <f t="shared" ref="K94:K103" si="22">I94+J94</f>
        <v>77.373999999999995</v>
      </c>
    </row>
    <row r="95" spans="1:12" ht="15.75">
      <c r="A95" s="3">
        <v>2</v>
      </c>
      <c r="B95" s="1">
        <v>18</v>
      </c>
      <c r="C95" s="1" t="s">
        <v>108</v>
      </c>
      <c r="D95" s="1" t="s">
        <v>3</v>
      </c>
      <c r="E95" s="1">
        <v>67.900000000000006</v>
      </c>
      <c r="F95" s="12" t="s">
        <v>200</v>
      </c>
      <c r="G95" s="42">
        <v>0.6</v>
      </c>
      <c r="H95" s="1" t="s">
        <v>153</v>
      </c>
      <c r="I95" s="4">
        <f t="shared" si="20"/>
        <v>61.110000000000007</v>
      </c>
      <c r="J95" s="1">
        <f t="shared" si="21"/>
        <v>10</v>
      </c>
      <c r="K95" s="4">
        <f t="shared" si="22"/>
        <v>71.110000000000014</v>
      </c>
    </row>
    <row r="96" spans="1:12" ht="15.75">
      <c r="A96" s="3">
        <v>3</v>
      </c>
      <c r="B96" s="1">
        <v>33</v>
      </c>
      <c r="C96" s="1" t="s">
        <v>111</v>
      </c>
      <c r="D96" s="1" t="s">
        <v>17</v>
      </c>
      <c r="E96" s="1">
        <v>62.48</v>
      </c>
      <c r="F96" s="12" t="s">
        <v>199</v>
      </c>
      <c r="G96" s="41">
        <v>0.67579999999999996</v>
      </c>
      <c r="H96" s="1" t="s">
        <v>159</v>
      </c>
      <c r="I96" s="4">
        <f t="shared" si="20"/>
        <v>56.231999999999999</v>
      </c>
      <c r="J96" s="1">
        <f t="shared" si="21"/>
        <v>10</v>
      </c>
      <c r="K96" s="4">
        <f t="shared" si="22"/>
        <v>66.231999999999999</v>
      </c>
    </row>
    <row r="97" spans="1:12" ht="15.75">
      <c r="A97" s="3">
        <v>4</v>
      </c>
      <c r="B97" s="1">
        <v>10</v>
      </c>
      <c r="C97" s="1" t="s">
        <v>106</v>
      </c>
      <c r="D97" s="1" t="s">
        <v>43</v>
      </c>
      <c r="E97" s="1">
        <v>73.12</v>
      </c>
      <c r="F97" s="13"/>
      <c r="G97" s="43"/>
      <c r="H97" s="1" t="s">
        <v>153</v>
      </c>
      <c r="I97" s="4">
        <f t="shared" si="20"/>
        <v>65.808000000000007</v>
      </c>
      <c r="J97" s="1">
        <f t="shared" si="21"/>
        <v>0</v>
      </c>
      <c r="K97" s="4">
        <f t="shared" si="22"/>
        <v>65.808000000000007</v>
      </c>
    </row>
    <row r="98" spans="1:12" ht="15.75">
      <c r="A98" s="3">
        <v>5</v>
      </c>
      <c r="B98" s="1">
        <v>20</v>
      </c>
      <c r="C98" s="1" t="s">
        <v>109</v>
      </c>
      <c r="D98" s="1" t="s">
        <v>7</v>
      </c>
      <c r="E98" s="1">
        <v>72.650000000000006</v>
      </c>
      <c r="F98" s="13"/>
      <c r="G98" s="43"/>
      <c r="H98" s="1" t="s">
        <v>186</v>
      </c>
      <c r="I98" s="4">
        <f t="shared" si="20"/>
        <v>65.385000000000005</v>
      </c>
      <c r="J98" s="1">
        <f t="shared" si="21"/>
        <v>0</v>
      </c>
      <c r="K98" s="4">
        <f t="shared" si="22"/>
        <v>65.385000000000005</v>
      </c>
    </row>
    <row r="99" spans="1:12" ht="15.75">
      <c r="A99" s="3">
        <v>6</v>
      </c>
      <c r="B99" s="1">
        <v>3</v>
      </c>
      <c r="C99" s="1" t="s">
        <v>104</v>
      </c>
      <c r="D99" s="1" t="s">
        <v>3</v>
      </c>
      <c r="E99" s="1">
        <v>71.5</v>
      </c>
      <c r="F99" s="13"/>
      <c r="G99" s="43"/>
      <c r="H99" s="1" t="s">
        <v>159</v>
      </c>
      <c r="I99" s="4">
        <f t="shared" si="20"/>
        <v>64.350000000000009</v>
      </c>
      <c r="J99" s="1">
        <f t="shared" si="21"/>
        <v>0</v>
      </c>
      <c r="K99" s="4">
        <f t="shared" si="22"/>
        <v>64.350000000000009</v>
      </c>
    </row>
    <row r="100" spans="1:12" ht="15.75">
      <c r="A100" s="3">
        <v>7</v>
      </c>
      <c r="B100" s="1">
        <v>13</v>
      </c>
      <c r="C100" s="1" t="s">
        <v>107</v>
      </c>
      <c r="D100" s="1" t="s">
        <v>3</v>
      </c>
      <c r="E100" s="1">
        <v>69.36</v>
      </c>
      <c r="F100" s="13"/>
      <c r="G100" s="43"/>
      <c r="H100" s="1" t="s">
        <v>159</v>
      </c>
      <c r="I100" s="4">
        <f t="shared" si="20"/>
        <v>62.423999999999999</v>
      </c>
      <c r="J100" s="1">
        <f t="shared" si="21"/>
        <v>0</v>
      </c>
      <c r="K100" s="4">
        <f t="shared" si="22"/>
        <v>62.423999999999999</v>
      </c>
    </row>
    <row r="101" spans="1:12" ht="15.75" customHeight="1">
      <c r="A101" s="3">
        <v>8</v>
      </c>
      <c r="B101" s="1">
        <v>9</v>
      </c>
      <c r="C101" s="1" t="s">
        <v>105</v>
      </c>
      <c r="D101" s="1" t="s">
        <v>7</v>
      </c>
      <c r="E101" s="1">
        <v>57.15</v>
      </c>
      <c r="F101" s="2" t="s">
        <v>188</v>
      </c>
      <c r="G101" s="41">
        <v>0.59809999999999997</v>
      </c>
      <c r="H101" s="1" t="s">
        <v>210</v>
      </c>
      <c r="I101" s="4">
        <f t="shared" si="20"/>
        <v>51.435000000000002</v>
      </c>
      <c r="J101" s="1">
        <f t="shared" si="21"/>
        <v>10</v>
      </c>
      <c r="K101" s="4">
        <f t="shared" si="22"/>
        <v>61.435000000000002</v>
      </c>
    </row>
    <row r="102" spans="1:12" ht="15.75">
      <c r="A102" s="3">
        <v>9</v>
      </c>
      <c r="B102" s="1">
        <v>43</v>
      </c>
      <c r="C102" s="1" t="s">
        <v>112</v>
      </c>
      <c r="D102" s="1" t="s">
        <v>7</v>
      </c>
      <c r="E102" s="1">
        <v>56</v>
      </c>
      <c r="F102" s="12" t="s">
        <v>8</v>
      </c>
      <c r="G102" s="44">
        <v>0.68920000000000003</v>
      </c>
      <c r="H102" s="1" t="s">
        <v>187</v>
      </c>
      <c r="I102" s="4">
        <f t="shared" si="20"/>
        <v>50.4</v>
      </c>
      <c r="J102" s="1">
        <f t="shared" si="21"/>
        <v>10</v>
      </c>
      <c r="K102" s="4">
        <f t="shared" si="22"/>
        <v>60.4</v>
      </c>
    </row>
    <row r="103" spans="1:12" ht="15.75">
      <c r="A103" s="3">
        <v>10</v>
      </c>
      <c r="B103" s="1">
        <v>1</v>
      </c>
      <c r="C103" s="1" t="s">
        <v>103</v>
      </c>
      <c r="D103" s="1" t="s">
        <v>17</v>
      </c>
      <c r="E103" s="1">
        <v>55.93</v>
      </c>
      <c r="F103" s="12" t="s">
        <v>19</v>
      </c>
      <c r="G103" s="41">
        <v>0.57620000000000005</v>
      </c>
      <c r="H103" s="1" t="s">
        <v>159</v>
      </c>
      <c r="I103" s="4">
        <f t="shared" si="20"/>
        <v>50.337000000000003</v>
      </c>
      <c r="J103" s="1">
        <f t="shared" si="21"/>
        <v>10</v>
      </c>
      <c r="K103" s="4">
        <f t="shared" si="22"/>
        <v>60.337000000000003</v>
      </c>
    </row>
    <row r="104" spans="1:12">
      <c r="A104" s="14"/>
      <c r="B104" s="15"/>
      <c r="C104" s="15"/>
      <c r="D104" s="15"/>
      <c r="E104" s="15"/>
      <c r="F104" s="16"/>
      <c r="G104" s="17"/>
      <c r="H104" s="17"/>
      <c r="I104" s="15"/>
      <c r="J104" s="18"/>
      <c r="K104" s="15"/>
      <c r="L104" s="18"/>
    </row>
    <row r="105" spans="1:12">
      <c r="A105" s="14"/>
      <c r="B105" s="15"/>
      <c r="C105" s="15"/>
      <c r="D105" s="15"/>
      <c r="E105" s="15"/>
      <c r="F105" s="16"/>
      <c r="G105" s="17"/>
      <c r="H105" s="17"/>
      <c r="I105" s="15"/>
      <c r="J105" s="18"/>
      <c r="K105" s="15"/>
      <c r="L105" s="18"/>
    </row>
    <row r="106" spans="1:12">
      <c r="A106" s="14"/>
      <c r="B106" s="15"/>
      <c r="C106" s="15"/>
      <c r="D106" s="15"/>
      <c r="E106" s="15"/>
      <c r="F106" s="16"/>
      <c r="G106" s="17"/>
      <c r="H106" s="17"/>
      <c r="I106" s="15"/>
      <c r="J106" s="18"/>
      <c r="K106" s="15"/>
      <c r="L106" s="18"/>
    </row>
    <row r="107" spans="1:12">
      <c r="A107" s="14"/>
      <c r="B107" s="15"/>
      <c r="C107" s="15"/>
      <c r="D107" s="15"/>
      <c r="E107" s="15"/>
      <c r="F107" s="16"/>
      <c r="G107" s="17"/>
      <c r="H107" s="17"/>
      <c r="I107" s="15"/>
      <c r="J107" s="18"/>
      <c r="K107" s="15"/>
      <c r="L107" s="18"/>
    </row>
    <row r="108" spans="1:12">
      <c r="A108" s="14"/>
      <c r="B108" s="15"/>
      <c r="C108" s="15"/>
      <c r="D108" s="15"/>
      <c r="E108" s="15"/>
      <c r="F108" s="16"/>
      <c r="G108" s="17"/>
      <c r="H108" s="17"/>
      <c r="I108" s="15"/>
      <c r="J108" s="18"/>
      <c r="K108" s="15"/>
      <c r="L108" s="18"/>
    </row>
    <row r="109" spans="1:12">
      <c r="A109" s="14"/>
      <c r="B109" s="15"/>
      <c r="C109" s="15"/>
      <c r="D109" s="15"/>
      <c r="E109" s="15"/>
      <c r="F109" s="16"/>
      <c r="G109" s="17"/>
      <c r="H109" s="17"/>
      <c r="I109" s="15"/>
      <c r="J109" s="18"/>
      <c r="K109" s="15"/>
      <c r="L109" s="18"/>
    </row>
    <row r="111" spans="1:12" ht="19.5" customHeight="1">
      <c r="A111" s="46" t="s">
        <v>115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9"/>
    </row>
    <row r="112" spans="1:12" ht="42.75">
      <c r="A112" s="31" t="s">
        <v>146</v>
      </c>
      <c r="B112" s="31" t="s">
        <v>145</v>
      </c>
      <c r="C112" s="31" t="s">
        <v>147</v>
      </c>
      <c r="D112" s="31" t="s">
        <v>198</v>
      </c>
      <c r="E112" s="31" t="s">
        <v>197</v>
      </c>
      <c r="F112" s="31" t="s">
        <v>220</v>
      </c>
      <c r="G112" s="31" t="s">
        <v>221</v>
      </c>
      <c r="H112" s="32" t="s">
        <v>219</v>
      </c>
      <c r="I112" s="31" t="s">
        <v>164</v>
      </c>
      <c r="J112" s="31" t="s">
        <v>218</v>
      </c>
      <c r="K112" s="31" t="s">
        <v>165</v>
      </c>
      <c r="L112" s="20"/>
    </row>
    <row r="113" spans="1:12">
      <c r="A113" s="3">
        <v>1</v>
      </c>
      <c r="B113" s="1">
        <v>14</v>
      </c>
      <c r="C113" s="1" t="s">
        <v>123</v>
      </c>
      <c r="D113" s="1" t="s">
        <v>3</v>
      </c>
      <c r="E113" s="4">
        <v>66</v>
      </c>
      <c r="F113" s="12" t="s">
        <v>4</v>
      </c>
      <c r="G113" s="2"/>
      <c r="H113" s="2" t="s">
        <v>153</v>
      </c>
      <c r="I113" s="4">
        <f t="shared" ref="I113:I127" si="23">90%*E113</f>
        <v>59.4</v>
      </c>
      <c r="J113" s="1">
        <v>10</v>
      </c>
      <c r="K113" s="4">
        <f t="shared" ref="K113:K127" si="24">I113+J113</f>
        <v>69.400000000000006</v>
      </c>
    </row>
    <row r="114" spans="1:12">
      <c r="A114" s="3">
        <v>2</v>
      </c>
      <c r="B114" s="1">
        <v>4</v>
      </c>
      <c r="C114" s="1" t="s">
        <v>114</v>
      </c>
      <c r="D114" s="1" t="s">
        <v>55</v>
      </c>
      <c r="E114" s="4">
        <v>64.78</v>
      </c>
      <c r="F114" s="12" t="s">
        <v>4</v>
      </c>
      <c r="G114" s="2"/>
      <c r="H114" s="2" t="s">
        <v>153</v>
      </c>
      <c r="I114" s="4">
        <f t="shared" si="23"/>
        <v>58.302</v>
      </c>
      <c r="J114" s="1">
        <v>10</v>
      </c>
      <c r="K114" s="4">
        <f t="shared" si="24"/>
        <v>68.301999999999992</v>
      </c>
    </row>
    <row r="115" spans="1:12">
      <c r="A115" s="3">
        <v>3</v>
      </c>
      <c r="B115" s="1">
        <v>6</v>
      </c>
      <c r="C115" s="1" t="s">
        <v>118</v>
      </c>
      <c r="D115" s="1" t="s">
        <v>49</v>
      </c>
      <c r="E115" s="4">
        <v>63.5</v>
      </c>
      <c r="F115" s="12" t="s">
        <v>201</v>
      </c>
      <c r="G115" s="2"/>
      <c r="H115" s="2" t="s">
        <v>167</v>
      </c>
      <c r="I115" s="4">
        <f t="shared" si="23"/>
        <v>57.15</v>
      </c>
      <c r="J115" s="1">
        <v>10</v>
      </c>
      <c r="K115" s="4">
        <f t="shared" si="24"/>
        <v>67.150000000000006</v>
      </c>
    </row>
    <row r="116" spans="1:12">
      <c r="A116" s="3">
        <v>4</v>
      </c>
      <c r="B116" s="1">
        <v>8</v>
      </c>
      <c r="C116" s="1" t="s">
        <v>119</v>
      </c>
      <c r="D116" s="1" t="s">
        <v>117</v>
      </c>
      <c r="E116" s="4">
        <v>62.4</v>
      </c>
      <c r="F116" s="12" t="s">
        <v>116</v>
      </c>
      <c r="G116" s="2"/>
      <c r="H116" s="2" t="s">
        <v>153</v>
      </c>
      <c r="I116" s="4">
        <f t="shared" si="23"/>
        <v>56.16</v>
      </c>
      <c r="J116" s="1">
        <v>10</v>
      </c>
      <c r="K116" s="4">
        <f t="shared" si="24"/>
        <v>66.16</v>
      </c>
    </row>
    <row r="117" spans="1:12">
      <c r="A117" s="3">
        <v>5</v>
      </c>
      <c r="B117" s="1">
        <v>30</v>
      </c>
      <c r="C117" s="1" t="s">
        <v>125</v>
      </c>
      <c r="D117" s="1" t="s">
        <v>0</v>
      </c>
      <c r="E117" s="4">
        <v>73.34</v>
      </c>
      <c r="F117" s="13"/>
      <c r="G117" s="2"/>
      <c r="H117" s="2" t="s">
        <v>153</v>
      </c>
      <c r="I117" s="4">
        <f t="shared" si="23"/>
        <v>66.006</v>
      </c>
      <c r="J117" s="2"/>
      <c r="K117" s="4">
        <f t="shared" si="24"/>
        <v>66.006</v>
      </c>
    </row>
    <row r="118" spans="1:12">
      <c r="A118" s="3">
        <v>6</v>
      </c>
      <c r="B118" s="1">
        <v>49</v>
      </c>
      <c r="C118" s="1" t="s">
        <v>130</v>
      </c>
      <c r="D118" s="1" t="s">
        <v>7</v>
      </c>
      <c r="E118" s="4">
        <v>72.48</v>
      </c>
      <c r="F118" s="13"/>
      <c r="G118" s="2"/>
      <c r="H118" s="1" t="s">
        <v>189</v>
      </c>
      <c r="I118" s="4">
        <f t="shared" si="23"/>
        <v>65.231999999999999</v>
      </c>
      <c r="J118" s="2"/>
      <c r="K118" s="4">
        <f t="shared" si="24"/>
        <v>65.231999999999999</v>
      </c>
    </row>
    <row r="119" spans="1:12">
      <c r="A119" s="3">
        <v>7</v>
      </c>
      <c r="B119" s="1">
        <v>13</v>
      </c>
      <c r="C119" s="1" t="s">
        <v>122</v>
      </c>
      <c r="D119" s="1" t="s">
        <v>3</v>
      </c>
      <c r="E119" s="4">
        <v>61.2</v>
      </c>
      <c r="F119" s="12" t="s">
        <v>4</v>
      </c>
      <c r="G119" s="2"/>
      <c r="H119" s="2" t="s">
        <v>167</v>
      </c>
      <c r="I119" s="4">
        <f t="shared" si="23"/>
        <v>55.080000000000005</v>
      </c>
      <c r="J119" s="1">
        <v>10</v>
      </c>
      <c r="K119" s="4">
        <f t="shared" si="24"/>
        <v>65.080000000000013</v>
      </c>
    </row>
    <row r="120" spans="1:12">
      <c r="A120" s="3">
        <v>8</v>
      </c>
      <c r="B120" s="1">
        <v>11</v>
      </c>
      <c r="C120" s="1" t="s">
        <v>121</v>
      </c>
      <c r="D120" s="1" t="s">
        <v>49</v>
      </c>
      <c r="E120" s="4">
        <v>60.5</v>
      </c>
      <c r="F120" s="12" t="s">
        <v>202</v>
      </c>
      <c r="G120" s="2"/>
      <c r="H120" s="2" t="s">
        <v>190</v>
      </c>
      <c r="I120" s="4">
        <f t="shared" si="23"/>
        <v>54.45</v>
      </c>
      <c r="J120" s="1">
        <v>10</v>
      </c>
      <c r="K120" s="4">
        <f t="shared" si="24"/>
        <v>64.45</v>
      </c>
    </row>
    <row r="121" spans="1:12">
      <c r="A121" s="3">
        <v>9</v>
      </c>
      <c r="B121" s="1">
        <v>60</v>
      </c>
      <c r="C121" s="1" t="s">
        <v>131</v>
      </c>
      <c r="D121" s="1" t="s">
        <v>7</v>
      </c>
      <c r="E121" s="4">
        <v>67.27</v>
      </c>
      <c r="F121" s="13"/>
      <c r="G121" s="2"/>
      <c r="H121" s="1" t="s">
        <v>153</v>
      </c>
      <c r="I121" s="4">
        <f t="shared" si="23"/>
        <v>60.542999999999999</v>
      </c>
      <c r="J121" s="2"/>
      <c r="K121" s="4">
        <f t="shared" si="24"/>
        <v>60.542999999999999</v>
      </c>
    </row>
    <row r="122" spans="1:12">
      <c r="A122" s="3">
        <v>10</v>
      </c>
      <c r="B122" s="1">
        <v>9</v>
      </c>
      <c r="C122" s="1" t="s">
        <v>120</v>
      </c>
      <c r="D122" s="1" t="s">
        <v>11</v>
      </c>
      <c r="E122" s="4">
        <v>56.1</v>
      </c>
      <c r="F122" s="12" t="s">
        <v>19</v>
      </c>
      <c r="G122" s="2"/>
      <c r="H122" s="2" t="s">
        <v>153</v>
      </c>
      <c r="I122" s="4">
        <f t="shared" si="23"/>
        <v>50.49</v>
      </c>
      <c r="J122" s="1">
        <v>10</v>
      </c>
      <c r="K122" s="4">
        <f t="shared" si="24"/>
        <v>60.49</v>
      </c>
    </row>
    <row r="123" spans="1:12">
      <c r="A123" s="3">
        <v>11</v>
      </c>
      <c r="B123" s="1">
        <v>41</v>
      </c>
      <c r="C123" s="1" t="s">
        <v>129</v>
      </c>
      <c r="D123" s="1" t="s">
        <v>3</v>
      </c>
      <c r="E123" s="4">
        <v>67.19</v>
      </c>
      <c r="F123" s="13"/>
      <c r="G123" s="2"/>
      <c r="H123" s="2" t="s">
        <v>153</v>
      </c>
      <c r="I123" s="4">
        <f t="shared" si="23"/>
        <v>60.470999999999997</v>
      </c>
      <c r="J123" s="2"/>
      <c r="K123" s="4">
        <f t="shared" si="24"/>
        <v>60.470999999999997</v>
      </c>
    </row>
    <row r="124" spans="1:12">
      <c r="A124" s="3">
        <v>12</v>
      </c>
      <c r="B124" s="1">
        <v>25</v>
      </c>
      <c r="C124" s="1" t="s">
        <v>124</v>
      </c>
      <c r="D124" s="1" t="s">
        <v>0</v>
      </c>
      <c r="E124" s="4">
        <v>65.900000000000006</v>
      </c>
      <c r="F124" s="13"/>
      <c r="G124" s="2"/>
      <c r="H124" s="2" t="s">
        <v>153</v>
      </c>
      <c r="I124" s="4">
        <f t="shared" si="23"/>
        <v>59.310000000000009</v>
      </c>
      <c r="J124" s="2"/>
      <c r="K124" s="4">
        <f t="shared" si="24"/>
        <v>59.310000000000009</v>
      </c>
    </row>
    <row r="125" spans="1:12">
      <c r="A125" s="3">
        <v>13</v>
      </c>
      <c r="B125" s="1">
        <v>36</v>
      </c>
      <c r="C125" s="1" t="s">
        <v>79</v>
      </c>
      <c r="D125" s="1" t="s">
        <v>127</v>
      </c>
      <c r="E125" s="4">
        <v>65.25</v>
      </c>
      <c r="F125" s="13"/>
      <c r="G125" s="2"/>
      <c r="H125" s="2" t="s">
        <v>183</v>
      </c>
      <c r="I125" s="4">
        <f t="shared" si="23"/>
        <v>58.725000000000001</v>
      </c>
      <c r="J125" s="2"/>
      <c r="K125" s="4">
        <f t="shared" si="24"/>
        <v>58.725000000000001</v>
      </c>
    </row>
    <row r="126" spans="1:12">
      <c r="A126" s="3">
        <v>14</v>
      </c>
      <c r="B126" s="1">
        <v>33</v>
      </c>
      <c r="C126" s="1" t="s">
        <v>126</v>
      </c>
      <c r="D126" s="1" t="s">
        <v>0</v>
      </c>
      <c r="E126" s="4">
        <v>64.56</v>
      </c>
      <c r="F126" s="13"/>
      <c r="G126" s="2"/>
      <c r="H126" s="1" t="s">
        <v>153</v>
      </c>
      <c r="I126" s="4">
        <f t="shared" si="23"/>
        <v>58.104000000000006</v>
      </c>
      <c r="J126" s="2"/>
      <c r="K126" s="4">
        <f t="shared" si="24"/>
        <v>58.104000000000006</v>
      </c>
    </row>
    <row r="127" spans="1:12">
      <c r="A127" s="3">
        <v>15</v>
      </c>
      <c r="B127" s="1">
        <v>37</v>
      </c>
      <c r="C127" s="1" t="s">
        <v>128</v>
      </c>
      <c r="D127" s="1" t="s">
        <v>3</v>
      </c>
      <c r="E127" s="4">
        <v>64.099999999999994</v>
      </c>
      <c r="F127" s="13"/>
      <c r="G127" s="2"/>
      <c r="H127" s="1" t="s">
        <v>153</v>
      </c>
      <c r="I127" s="4">
        <f t="shared" si="23"/>
        <v>57.69</v>
      </c>
      <c r="J127" s="2"/>
      <c r="K127" s="4">
        <f t="shared" si="24"/>
        <v>57.69</v>
      </c>
    </row>
    <row r="128" spans="1:12">
      <c r="A128" s="14"/>
      <c r="B128" s="15"/>
      <c r="C128" s="15"/>
      <c r="D128" s="15"/>
      <c r="E128" s="18"/>
      <c r="F128" s="19"/>
      <c r="G128" s="17"/>
      <c r="H128" s="15"/>
      <c r="I128" s="15"/>
      <c r="J128" s="18"/>
      <c r="K128" s="17"/>
      <c r="L128" s="18"/>
    </row>
    <row r="129" spans="1:12">
      <c r="A129" s="14"/>
      <c r="B129" s="15"/>
      <c r="C129" s="15"/>
      <c r="D129" s="15"/>
      <c r="E129" s="15"/>
      <c r="F129" s="19"/>
      <c r="G129" s="17"/>
      <c r="H129" s="15"/>
      <c r="I129" s="15"/>
      <c r="J129" s="18"/>
      <c r="K129" s="17"/>
      <c r="L129" s="18"/>
    </row>
    <row r="130" spans="1:12">
      <c r="A130" s="14"/>
      <c r="B130" s="15"/>
      <c r="C130" s="15"/>
      <c r="D130" s="15"/>
      <c r="E130" s="15"/>
      <c r="F130" s="19"/>
      <c r="G130" s="17"/>
      <c r="H130" s="15"/>
      <c r="I130" s="15"/>
      <c r="J130" s="18"/>
      <c r="K130" s="17"/>
      <c r="L130" s="18"/>
    </row>
    <row r="131" spans="1:12">
      <c r="A131" s="14"/>
      <c r="B131" s="15"/>
      <c r="C131" s="15"/>
      <c r="D131" s="15"/>
      <c r="E131" s="15"/>
      <c r="F131" s="19"/>
      <c r="G131" s="17"/>
      <c r="H131" s="15"/>
      <c r="I131" s="15"/>
      <c r="J131" s="18"/>
      <c r="K131" s="17"/>
      <c r="L131" s="18"/>
    </row>
    <row r="132" spans="1:12">
      <c r="A132" s="14"/>
      <c r="B132" s="15"/>
      <c r="C132" s="15"/>
      <c r="D132" s="15"/>
      <c r="E132" s="15"/>
      <c r="F132" s="19"/>
      <c r="G132" s="17"/>
      <c r="H132" s="15"/>
      <c r="I132" s="15"/>
      <c r="J132" s="18"/>
      <c r="K132" s="17"/>
      <c r="L132" s="18"/>
    </row>
    <row r="133" spans="1:12">
      <c r="A133" s="14"/>
      <c r="B133" s="15"/>
      <c r="C133" s="15"/>
      <c r="D133" s="15"/>
      <c r="E133" s="15"/>
      <c r="F133" s="19"/>
      <c r="G133" s="17"/>
      <c r="H133" s="15"/>
      <c r="I133" s="15"/>
      <c r="J133" s="18"/>
      <c r="K133" s="17"/>
      <c r="L133" s="18"/>
    </row>
    <row r="134" spans="1:12">
      <c r="A134" s="14"/>
      <c r="B134" s="15"/>
      <c r="C134" s="15"/>
      <c r="D134" s="15"/>
      <c r="E134" s="15"/>
      <c r="F134" s="19"/>
      <c r="G134" s="17"/>
      <c r="H134" s="15"/>
      <c r="I134" s="15"/>
      <c r="J134" s="18"/>
      <c r="K134" s="17"/>
      <c r="L134" s="18"/>
    </row>
    <row r="135" spans="1:12">
      <c r="A135" s="14"/>
      <c r="B135" s="15"/>
      <c r="C135" s="15"/>
      <c r="D135" s="15"/>
      <c r="E135" s="15"/>
      <c r="F135" s="19"/>
      <c r="G135" s="17"/>
      <c r="H135" s="15"/>
      <c r="I135" s="15"/>
      <c r="J135" s="18"/>
      <c r="K135" s="17"/>
      <c r="L135" s="18"/>
    </row>
    <row r="136" spans="1:12">
      <c r="A136" s="14"/>
      <c r="B136" s="15"/>
      <c r="C136" s="15"/>
      <c r="D136" s="15"/>
      <c r="E136" s="15"/>
      <c r="F136" s="19"/>
      <c r="G136" s="17"/>
      <c r="H136" s="15"/>
      <c r="I136" s="15"/>
      <c r="J136" s="18"/>
      <c r="K136" s="17"/>
      <c r="L136" s="18"/>
    </row>
    <row r="137" spans="1:12">
      <c r="A137" s="14"/>
      <c r="B137" s="15"/>
      <c r="C137" s="15"/>
      <c r="D137" s="15"/>
      <c r="E137" s="15"/>
      <c r="F137" s="19"/>
      <c r="G137" s="17"/>
      <c r="H137" s="15"/>
      <c r="I137" s="15"/>
      <c r="J137" s="18"/>
      <c r="K137" s="17"/>
      <c r="L137" s="18"/>
    </row>
    <row r="138" spans="1:12">
      <c r="A138" s="14"/>
      <c r="B138" s="15"/>
      <c r="C138" s="15"/>
      <c r="D138" s="15"/>
      <c r="E138" s="15"/>
      <c r="F138" s="19"/>
      <c r="G138" s="17"/>
      <c r="H138" s="15"/>
      <c r="I138" s="15"/>
      <c r="J138" s="18"/>
      <c r="K138" s="17"/>
      <c r="L138" s="18"/>
    </row>
    <row r="139" spans="1:12">
      <c r="A139" s="14"/>
      <c r="B139" s="15"/>
      <c r="C139" s="15"/>
      <c r="D139" s="15"/>
      <c r="E139" s="15"/>
      <c r="F139" s="19"/>
      <c r="G139" s="17"/>
      <c r="H139" s="15"/>
      <c r="I139" s="15"/>
      <c r="J139" s="18"/>
      <c r="K139" s="17"/>
      <c r="L139" s="18"/>
    </row>
    <row r="142" spans="1:12" ht="19.5" customHeight="1">
      <c r="A142" s="46" t="s">
        <v>144</v>
      </c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22"/>
    </row>
    <row r="143" spans="1:12" ht="42.75">
      <c r="A143" s="31" t="s">
        <v>146</v>
      </c>
      <c r="B143" s="31" t="s">
        <v>145</v>
      </c>
      <c r="C143" s="31" t="s">
        <v>147</v>
      </c>
      <c r="D143" s="31" t="s">
        <v>198</v>
      </c>
      <c r="E143" s="31" t="s">
        <v>197</v>
      </c>
      <c r="F143" s="31" t="s">
        <v>220</v>
      </c>
      <c r="G143" s="31" t="s">
        <v>221</v>
      </c>
      <c r="H143" s="32" t="s">
        <v>219</v>
      </c>
      <c r="I143" s="31" t="s">
        <v>164</v>
      </c>
      <c r="J143" s="31" t="s">
        <v>218</v>
      </c>
      <c r="K143" s="31" t="s">
        <v>165</v>
      </c>
      <c r="L143" s="20"/>
    </row>
    <row r="144" spans="1:12">
      <c r="A144" s="3">
        <v>1</v>
      </c>
      <c r="B144" s="2">
        <v>60</v>
      </c>
      <c r="C144" s="2" t="s">
        <v>140</v>
      </c>
      <c r="D144" s="2" t="s">
        <v>0</v>
      </c>
      <c r="E144" s="2">
        <v>83.6</v>
      </c>
      <c r="F144" s="2"/>
      <c r="G144" s="2"/>
      <c r="H144" s="2" t="s">
        <v>191</v>
      </c>
      <c r="I144" s="4">
        <f t="shared" ref="I144:I158" si="25">90%*E144</f>
        <v>75.239999999999995</v>
      </c>
      <c r="J144" s="2">
        <f t="shared" ref="J144:J157" si="26">IF(F144="",0,10)</f>
        <v>0</v>
      </c>
      <c r="K144" s="4">
        <f t="shared" ref="K144:K158" si="27">I144+J144</f>
        <v>75.239999999999995</v>
      </c>
      <c r="L144" s="20"/>
    </row>
    <row r="145" spans="1:12">
      <c r="A145" s="3">
        <v>2</v>
      </c>
      <c r="B145" s="2">
        <v>73</v>
      </c>
      <c r="C145" s="2" t="s">
        <v>142</v>
      </c>
      <c r="D145" s="2" t="s">
        <v>0</v>
      </c>
      <c r="E145" s="2">
        <v>78.08</v>
      </c>
      <c r="F145" s="2"/>
      <c r="G145" s="2"/>
      <c r="H145" s="2" t="s">
        <v>153</v>
      </c>
      <c r="I145" s="4">
        <f t="shared" si="25"/>
        <v>70.272000000000006</v>
      </c>
      <c r="J145" s="2">
        <f t="shared" si="26"/>
        <v>0</v>
      </c>
      <c r="K145" s="4">
        <f t="shared" si="27"/>
        <v>70.272000000000006</v>
      </c>
      <c r="L145" s="20"/>
    </row>
    <row r="146" spans="1:12">
      <c r="A146" s="3">
        <v>3</v>
      </c>
      <c r="B146" s="2">
        <v>36</v>
      </c>
      <c r="C146" s="2" t="s">
        <v>133</v>
      </c>
      <c r="D146" s="2" t="s">
        <v>3</v>
      </c>
      <c r="E146" s="2">
        <v>65.7</v>
      </c>
      <c r="F146" s="2" t="s">
        <v>4</v>
      </c>
      <c r="G146" s="38">
        <v>0.74939999999999996</v>
      </c>
      <c r="H146" s="2" t="s">
        <v>152</v>
      </c>
      <c r="I146" s="4">
        <f t="shared" si="25"/>
        <v>59.13</v>
      </c>
      <c r="J146" s="2">
        <f t="shared" si="26"/>
        <v>10</v>
      </c>
      <c r="K146" s="4">
        <f t="shared" si="27"/>
        <v>69.13</v>
      </c>
      <c r="L146" s="20"/>
    </row>
    <row r="147" spans="1:12">
      <c r="A147" s="3">
        <v>4</v>
      </c>
      <c r="B147" s="2">
        <v>44</v>
      </c>
      <c r="C147" s="2" t="s">
        <v>135</v>
      </c>
      <c r="D147" s="2" t="s">
        <v>5</v>
      </c>
      <c r="E147" s="2">
        <v>64.53</v>
      </c>
      <c r="F147" s="2" t="s">
        <v>214</v>
      </c>
      <c r="G147" s="38">
        <v>0.72119999999999995</v>
      </c>
      <c r="H147" s="2" t="s">
        <v>153</v>
      </c>
      <c r="I147" s="4">
        <f t="shared" si="25"/>
        <v>58.077000000000005</v>
      </c>
      <c r="J147" s="2">
        <f t="shared" si="26"/>
        <v>10</v>
      </c>
      <c r="K147" s="4">
        <f t="shared" si="27"/>
        <v>68.076999999999998</v>
      </c>
      <c r="L147" s="20"/>
    </row>
    <row r="148" spans="1:12">
      <c r="A148" s="3">
        <v>5</v>
      </c>
      <c r="B148" s="2">
        <v>62</v>
      </c>
      <c r="C148" s="2" t="s">
        <v>141</v>
      </c>
      <c r="D148" s="2" t="s">
        <v>55</v>
      </c>
      <c r="E148" s="2">
        <v>75.55</v>
      </c>
      <c r="F148" s="2"/>
      <c r="G148" s="2"/>
      <c r="H148" s="2" t="s">
        <v>192</v>
      </c>
      <c r="I148" s="4">
        <f t="shared" si="25"/>
        <v>67.995000000000005</v>
      </c>
      <c r="J148" s="2">
        <f t="shared" si="26"/>
        <v>0</v>
      </c>
      <c r="K148" s="4">
        <f t="shared" si="27"/>
        <v>67.995000000000005</v>
      </c>
      <c r="L148" s="20"/>
    </row>
    <row r="149" spans="1:12">
      <c r="A149" s="3">
        <v>6</v>
      </c>
      <c r="B149" s="2">
        <v>80</v>
      </c>
      <c r="C149" s="2" t="s">
        <v>143</v>
      </c>
      <c r="D149" s="2" t="s">
        <v>0</v>
      </c>
      <c r="E149" s="2">
        <v>74.150000000000006</v>
      </c>
      <c r="F149" s="2"/>
      <c r="G149" s="2"/>
      <c r="H149" s="2" t="s">
        <v>194</v>
      </c>
      <c r="I149" s="4">
        <f t="shared" si="25"/>
        <v>66.735000000000014</v>
      </c>
      <c r="J149" s="2">
        <f t="shared" si="26"/>
        <v>0</v>
      </c>
      <c r="K149" s="4">
        <f t="shared" si="27"/>
        <v>66.735000000000014</v>
      </c>
      <c r="L149" s="20"/>
    </row>
    <row r="150" spans="1:12">
      <c r="A150" s="3">
        <v>7</v>
      </c>
      <c r="B150" s="2">
        <v>56</v>
      </c>
      <c r="C150" s="2" t="s">
        <v>138</v>
      </c>
      <c r="D150" s="2" t="s">
        <v>217</v>
      </c>
      <c r="E150" s="2">
        <v>73.84</v>
      </c>
      <c r="F150" s="2"/>
      <c r="G150" s="2"/>
      <c r="H150" s="2" t="s">
        <v>156</v>
      </c>
      <c r="I150" s="4">
        <f t="shared" si="25"/>
        <v>66.456000000000003</v>
      </c>
      <c r="J150" s="2">
        <f t="shared" si="26"/>
        <v>0</v>
      </c>
      <c r="K150" s="4">
        <f t="shared" si="27"/>
        <v>66.456000000000003</v>
      </c>
      <c r="L150" s="20"/>
    </row>
    <row r="151" spans="1:12">
      <c r="A151" s="3">
        <v>8</v>
      </c>
      <c r="B151" s="2">
        <v>45</v>
      </c>
      <c r="C151" s="2" t="s">
        <v>136</v>
      </c>
      <c r="D151" s="2" t="s">
        <v>215</v>
      </c>
      <c r="E151" s="2">
        <v>62.36</v>
      </c>
      <c r="F151" s="2" t="s">
        <v>216</v>
      </c>
      <c r="G151" s="38">
        <v>0.6875</v>
      </c>
      <c r="H151" s="2" t="s">
        <v>153</v>
      </c>
      <c r="I151" s="4">
        <f t="shared" si="25"/>
        <v>56.124000000000002</v>
      </c>
      <c r="J151" s="2">
        <f t="shared" si="26"/>
        <v>10</v>
      </c>
      <c r="K151" s="4">
        <f t="shared" si="27"/>
        <v>66.123999999999995</v>
      </c>
      <c r="L151" s="20"/>
    </row>
    <row r="152" spans="1:12">
      <c r="A152" s="3">
        <v>9</v>
      </c>
      <c r="B152" s="2">
        <v>8</v>
      </c>
      <c r="C152" s="2" t="s">
        <v>132</v>
      </c>
      <c r="D152" s="2" t="s">
        <v>55</v>
      </c>
      <c r="E152" s="2">
        <v>73.44</v>
      </c>
      <c r="F152" s="2"/>
      <c r="G152" s="2"/>
      <c r="H152" s="2" t="s">
        <v>153</v>
      </c>
      <c r="I152" s="4">
        <f t="shared" si="25"/>
        <v>66.096000000000004</v>
      </c>
      <c r="J152" s="2">
        <f t="shared" si="26"/>
        <v>0</v>
      </c>
      <c r="K152" s="4">
        <f t="shared" si="27"/>
        <v>66.096000000000004</v>
      </c>
      <c r="L152" s="20"/>
    </row>
    <row r="153" spans="1:12">
      <c r="A153" s="3">
        <v>10</v>
      </c>
      <c r="B153" s="2">
        <v>22</v>
      </c>
      <c r="C153" s="2" t="s">
        <v>193</v>
      </c>
      <c r="D153" s="2" t="s">
        <v>0</v>
      </c>
      <c r="E153" s="2">
        <v>73.27</v>
      </c>
      <c r="F153" s="2"/>
      <c r="G153" s="2"/>
      <c r="H153" s="2" t="s">
        <v>153</v>
      </c>
      <c r="I153" s="4">
        <f t="shared" si="25"/>
        <v>65.942999999999998</v>
      </c>
      <c r="J153" s="2">
        <f t="shared" si="26"/>
        <v>0</v>
      </c>
      <c r="K153" s="4">
        <f t="shared" si="27"/>
        <v>65.942999999999998</v>
      </c>
      <c r="L153" s="20"/>
    </row>
    <row r="154" spans="1:12">
      <c r="A154" s="3">
        <v>11</v>
      </c>
      <c r="B154" s="2">
        <v>42</v>
      </c>
      <c r="C154" s="2" t="s">
        <v>134</v>
      </c>
      <c r="D154" s="2" t="s">
        <v>55</v>
      </c>
      <c r="E154" s="2">
        <v>73.14</v>
      </c>
      <c r="F154" s="2"/>
      <c r="G154" s="2"/>
      <c r="H154" s="2" t="s">
        <v>194</v>
      </c>
      <c r="I154" s="4">
        <f t="shared" si="25"/>
        <v>65.826000000000008</v>
      </c>
      <c r="J154" s="2">
        <f t="shared" si="26"/>
        <v>0</v>
      </c>
      <c r="K154" s="4">
        <f t="shared" si="27"/>
        <v>65.826000000000008</v>
      </c>
      <c r="L154" s="20"/>
    </row>
    <row r="155" spans="1:12">
      <c r="A155" s="3">
        <v>12</v>
      </c>
      <c r="B155" s="2">
        <v>57</v>
      </c>
      <c r="C155" s="2" t="s">
        <v>139</v>
      </c>
      <c r="D155" s="2" t="s">
        <v>55</v>
      </c>
      <c r="E155" s="2">
        <v>72.42</v>
      </c>
      <c r="F155" s="2"/>
      <c r="G155" s="2"/>
      <c r="H155" s="2" t="s">
        <v>153</v>
      </c>
      <c r="I155" s="4">
        <f t="shared" si="25"/>
        <v>65.177999999999997</v>
      </c>
      <c r="J155" s="2">
        <f t="shared" si="26"/>
        <v>0</v>
      </c>
      <c r="K155" s="4">
        <f t="shared" si="27"/>
        <v>65.177999999999997</v>
      </c>
      <c r="L155" s="20"/>
    </row>
    <row r="156" spans="1:12">
      <c r="A156" s="3">
        <v>13</v>
      </c>
      <c r="B156" s="2">
        <v>47</v>
      </c>
      <c r="C156" s="2" t="s">
        <v>137</v>
      </c>
      <c r="D156" s="2" t="s">
        <v>3</v>
      </c>
      <c r="E156" s="2">
        <v>61.11</v>
      </c>
      <c r="F156" s="2" t="s">
        <v>4</v>
      </c>
      <c r="G156" s="38">
        <v>0.64439999999999997</v>
      </c>
      <c r="H156" s="2" t="s">
        <v>153</v>
      </c>
      <c r="I156" s="4">
        <f t="shared" si="25"/>
        <v>54.999000000000002</v>
      </c>
      <c r="J156" s="2">
        <f t="shared" si="26"/>
        <v>10</v>
      </c>
      <c r="K156" s="4">
        <f t="shared" si="27"/>
        <v>64.998999999999995</v>
      </c>
      <c r="L156" s="20"/>
    </row>
    <row r="157" spans="1:12">
      <c r="A157" s="3">
        <v>14</v>
      </c>
      <c r="B157" s="8">
        <v>93</v>
      </c>
      <c r="C157" s="8" t="s">
        <v>211</v>
      </c>
      <c r="D157" s="7" t="s">
        <v>3</v>
      </c>
      <c r="E157" s="7">
        <v>60.519999999999996</v>
      </c>
      <c r="F157" s="8" t="s">
        <v>19</v>
      </c>
      <c r="G157" s="45">
        <v>0.65329999999999999</v>
      </c>
      <c r="H157" s="6" t="s">
        <v>195</v>
      </c>
      <c r="I157" s="4">
        <f t="shared" si="25"/>
        <v>54.467999999999996</v>
      </c>
      <c r="J157" s="2">
        <f t="shared" si="26"/>
        <v>10</v>
      </c>
      <c r="K157" s="4">
        <f t="shared" si="27"/>
        <v>64.467999999999989</v>
      </c>
      <c r="L157" s="20"/>
    </row>
    <row r="158" spans="1:12">
      <c r="A158" s="3">
        <v>15</v>
      </c>
      <c r="B158" s="2">
        <v>68</v>
      </c>
      <c r="C158" s="2" t="s">
        <v>212</v>
      </c>
      <c r="D158" s="2" t="s">
        <v>213</v>
      </c>
      <c r="E158" s="2">
        <v>69.58</v>
      </c>
      <c r="F158" s="33"/>
      <c r="G158" s="33"/>
      <c r="H158" s="2" t="s">
        <v>153</v>
      </c>
      <c r="I158" s="4">
        <f t="shared" si="25"/>
        <v>62.622</v>
      </c>
      <c r="J158" s="33">
        <v>0</v>
      </c>
      <c r="K158" s="4">
        <f t="shared" si="27"/>
        <v>62.622</v>
      </c>
    </row>
  </sheetData>
  <mergeCells count="13">
    <mergeCell ref="A2:K2"/>
    <mergeCell ref="A3:K3"/>
    <mergeCell ref="A1:K1"/>
    <mergeCell ref="A29:K29"/>
    <mergeCell ref="A38:K38"/>
    <mergeCell ref="A111:K111"/>
    <mergeCell ref="A142:K142"/>
    <mergeCell ref="A57:K57"/>
    <mergeCell ref="A66:K66"/>
    <mergeCell ref="A75:K75"/>
    <mergeCell ref="A83:K83"/>
    <mergeCell ref="A92:K92"/>
    <mergeCell ref="A82:E82"/>
  </mergeCells>
  <pageMargins left="0.78740157480314965" right="0.59055118110236227" top="0.74803149606299213" bottom="0.74803149606299213" header="0.31496062992125984" footer="0.31496062992125984"/>
  <pageSetup paperSize="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 Operators Jammu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PERSONALPC</dc:creator>
  <cp:lastModifiedBy>Gohar</cp:lastModifiedBy>
  <cp:lastPrinted>2016-12-26T06:54:52Z</cp:lastPrinted>
  <dcterms:created xsi:type="dcterms:W3CDTF">2016-12-23T14:22:38Z</dcterms:created>
  <dcterms:modified xsi:type="dcterms:W3CDTF">2016-12-26T06:54:54Z</dcterms:modified>
</cp:coreProperties>
</file>